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8760" yWindow="1596" windowWidth="20112" windowHeight="7692"/>
  </bookViews>
  <sheets>
    <sheet name="Gas Profile" sheetId="3" r:id="rId1"/>
    <sheet name="Reference" sheetId="2" r:id="rId2"/>
    <sheet name="Gas Species" sheetId="4" r:id="rId3"/>
    <sheet name="Keyword" sheetId="5" r:id="rId4"/>
    <sheet name="Sheet1" sheetId="10" r:id="rId5"/>
  </sheets>
  <calcPr calcId="145621"/>
</workbook>
</file>

<file path=xl/calcChain.xml><?xml version="1.0" encoding="utf-8"?>
<calcChain xmlns="http://schemas.openxmlformats.org/spreadsheetml/2006/main">
  <c r="P3" i="10" l="1"/>
  <c r="Q3" i="10"/>
  <c r="R3" i="10"/>
  <c r="S3" i="10"/>
  <c r="T3" i="10"/>
  <c r="U3" i="10"/>
  <c r="V3" i="10"/>
  <c r="W3" i="10"/>
  <c r="P4" i="10"/>
  <c r="Q4" i="10"/>
  <c r="R4" i="10"/>
  <c r="S4" i="10"/>
  <c r="T4" i="10"/>
  <c r="U4" i="10"/>
  <c r="V4" i="10"/>
  <c r="W4" i="10"/>
  <c r="P5" i="10"/>
  <c r="Q5" i="10"/>
  <c r="R5" i="10"/>
  <c r="S5" i="10"/>
  <c r="T5" i="10"/>
  <c r="U5" i="10"/>
  <c r="V5" i="10"/>
  <c r="W5" i="10"/>
  <c r="P6" i="10"/>
  <c r="Q6" i="10"/>
  <c r="R6" i="10"/>
  <c r="S6" i="10"/>
  <c r="T6" i="10"/>
  <c r="U6" i="10"/>
  <c r="V6" i="10"/>
  <c r="W6" i="10"/>
  <c r="P7" i="10"/>
  <c r="Q7" i="10"/>
  <c r="R7" i="10"/>
  <c r="S7" i="10"/>
  <c r="T7" i="10"/>
  <c r="U7" i="10"/>
  <c r="V7" i="10"/>
  <c r="W7" i="10"/>
  <c r="P8" i="10"/>
  <c r="Q8" i="10"/>
  <c r="R8" i="10"/>
  <c r="S8" i="10"/>
  <c r="T8" i="10"/>
  <c r="U8" i="10"/>
  <c r="V8" i="10"/>
  <c r="W8" i="10"/>
  <c r="P9" i="10"/>
  <c r="Q9" i="10"/>
  <c r="R9" i="10"/>
  <c r="S9" i="10"/>
  <c r="T9" i="10"/>
  <c r="U9" i="10"/>
  <c r="V9" i="10"/>
  <c r="W9" i="10"/>
  <c r="P10" i="10"/>
  <c r="Q10" i="10"/>
  <c r="R10" i="10"/>
  <c r="S10" i="10"/>
  <c r="T10" i="10"/>
  <c r="U10" i="10"/>
  <c r="V10" i="10"/>
  <c r="W10" i="10"/>
  <c r="P11" i="10"/>
  <c r="Q11" i="10"/>
  <c r="R11" i="10"/>
  <c r="S11" i="10"/>
  <c r="T11" i="10"/>
  <c r="U11" i="10"/>
  <c r="V11" i="10"/>
  <c r="W11" i="10"/>
  <c r="P12" i="10"/>
  <c r="Q12" i="10"/>
  <c r="R12" i="10"/>
  <c r="S12" i="10"/>
  <c r="T12" i="10"/>
  <c r="U12" i="10"/>
  <c r="V12" i="10"/>
  <c r="W12" i="10"/>
  <c r="P13" i="10"/>
  <c r="Q13" i="10"/>
  <c r="R13" i="10"/>
  <c r="S13" i="10"/>
  <c r="T13" i="10"/>
  <c r="U13" i="10"/>
  <c r="V13" i="10"/>
  <c r="W13" i="10"/>
  <c r="P14" i="10"/>
  <c r="Q14" i="10"/>
  <c r="R14" i="10"/>
  <c r="S14" i="10"/>
  <c r="T14" i="10"/>
  <c r="U14" i="10"/>
  <c r="V14" i="10"/>
  <c r="W14" i="10"/>
  <c r="P15" i="10"/>
  <c r="Q15" i="10"/>
  <c r="R15" i="10"/>
  <c r="S15" i="10"/>
  <c r="T15" i="10"/>
  <c r="U15" i="10"/>
  <c r="V15" i="10"/>
  <c r="W15" i="10"/>
  <c r="P16" i="10"/>
  <c r="Q16" i="10"/>
  <c r="R16" i="10"/>
  <c r="S16" i="10"/>
  <c r="T16" i="10"/>
  <c r="U16" i="10"/>
  <c r="V16" i="10"/>
  <c r="W16" i="10"/>
  <c r="P17" i="10"/>
  <c r="Q17" i="10"/>
  <c r="R17" i="10"/>
  <c r="S17" i="10"/>
  <c r="T17" i="10"/>
  <c r="U17" i="10"/>
  <c r="V17" i="10"/>
  <c r="W17" i="10"/>
  <c r="P18" i="10"/>
  <c r="Q18" i="10"/>
  <c r="R18" i="10"/>
  <c r="S18" i="10"/>
  <c r="T18" i="10"/>
  <c r="U18" i="10"/>
  <c r="V18" i="10"/>
  <c r="W18" i="10"/>
  <c r="P19" i="10"/>
  <c r="Q19" i="10"/>
  <c r="R19" i="10"/>
  <c r="S19" i="10"/>
  <c r="T19" i="10"/>
  <c r="U19" i="10"/>
  <c r="V19" i="10"/>
  <c r="W19" i="10"/>
  <c r="P20" i="10"/>
  <c r="Q20" i="10"/>
  <c r="R20" i="10"/>
  <c r="S20" i="10"/>
  <c r="T20" i="10"/>
  <c r="U20" i="10"/>
  <c r="V20" i="10"/>
  <c r="W20" i="10"/>
  <c r="P21" i="10"/>
  <c r="Q21" i="10"/>
  <c r="R21" i="10"/>
  <c r="S21" i="10"/>
  <c r="T21" i="10"/>
  <c r="U21" i="10"/>
  <c r="V21" i="10"/>
  <c r="W21" i="10"/>
  <c r="P22" i="10"/>
  <c r="Q22" i="10"/>
  <c r="R22" i="10"/>
  <c r="S22" i="10"/>
  <c r="T22" i="10"/>
  <c r="U22" i="10"/>
  <c r="V22" i="10"/>
  <c r="W22" i="10"/>
  <c r="P23" i="10"/>
  <c r="Q23" i="10"/>
  <c r="R23" i="10"/>
  <c r="S23" i="10"/>
  <c r="T23" i="10"/>
  <c r="U23" i="10"/>
  <c r="V23" i="10"/>
  <c r="W23" i="10"/>
  <c r="P24" i="10"/>
  <c r="Q24" i="10"/>
  <c r="R24" i="10"/>
  <c r="S24" i="10"/>
  <c r="T24" i="10"/>
  <c r="U24" i="10"/>
  <c r="V24" i="10"/>
  <c r="W24" i="10"/>
  <c r="P25" i="10"/>
  <c r="Q25" i="10"/>
  <c r="R25" i="10"/>
  <c r="S25" i="10"/>
  <c r="T25" i="10"/>
  <c r="U25" i="10"/>
  <c r="V25" i="10"/>
  <c r="W25" i="10"/>
  <c r="P26" i="10"/>
  <c r="Q26" i="10"/>
  <c r="R26" i="10"/>
  <c r="S26" i="10"/>
  <c r="T26" i="10"/>
  <c r="U26" i="10"/>
  <c r="V26" i="10"/>
  <c r="W26" i="10"/>
  <c r="P27" i="10"/>
  <c r="Q27" i="10"/>
  <c r="R27" i="10"/>
  <c r="S27" i="10"/>
  <c r="T27" i="10"/>
  <c r="U27" i="10"/>
  <c r="V27" i="10"/>
  <c r="W27" i="10"/>
  <c r="P28" i="10"/>
  <c r="Q28" i="10"/>
  <c r="R28" i="10"/>
  <c r="S28" i="10"/>
  <c r="T28" i="10"/>
  <c r="U28" i="10"/>
  <c r="V28" i="10"/>
  <c r="W28" i="10"/>
  <c r="P29" i="10"/>
  <c r="Q29" i="10"/>
  <c r="R29" i="10"/>
  <c r="S29" i="10"/>
  <c r="T29" i="10"/>
  <c r="U29" i="10"/>
  <c r="V29" i="10"/>
  <c r="W29" i="10"/>
  <c r="P30" i="10"/>
  <c r="Q30" i="10"/>
  <c r="R30" i="10"/>
  <c r="S30" i="10"/>
  <c r="T30" i="10"/>
  <c r="U30" i="10"/>
  <c r="V30" i="10"/>
  <c r="W30" i="10"/>
  <c r="P31" i="10"/>
  <c r="Q31" i="10"/>
  <c r="R31" i="10"/>
  <c r="S31" i="10"/>
  <c r="T31" i="10"/>
  <c r="U31" i="10"/>
  <c r="V31" i="10"/>
  <c r="W31" i="10"/>
  <c r="P32" i="10"/>
  <c r="Q32" i="10"/>
  <c r="R32" i="10"/>
  <c r="S32" i="10"/>
  <c r="T32" i="10"/>
  <c r="U32" i="10"/>
  <c r="V32" i="10"/>
  <c r="W32" i="10"/>
  <c r="P33" i="10"/>
  <c r="Q33" i="10"/>
  <c r="R33" i="10"/>
  <c r="S33" i="10"/>
  <c r="T33" i="10"/>
  <c r="U33" i="10"/>
  <c r="V33" i="10"/>
  <c r="W33" i="10"/>
  <c r="P34" i="10"/>
  <c r="Q34" i="10"/>
  <c r="R34" i="10"/>
  <c r="S34" i="10"/>
  <c r="T34" i="10"/>
  <c r="U34" i="10"/>
  <c r="V34" i="10"/>
  <c r="W34" i="10"/>
  <c r="P35" i="10"/>
  <c r="Q35" i="10"/>
  <c r="R35" i="10"/>
  <c r="S35" i="10"/>
  <c r="T35" i="10"/>
  <c r="U35" i="10"/>
  <c r="V35" i="10"/>
  <c r="W35" i="10"/>
  <c r="P36" i="10"/>
  <c r="Q36" i="10"/>
  <c r="R36" i="10"/>
  <c r="S36" i="10"/>
  <c r="T36" i="10"/>
  <c r="U36" i="10"/>
  <c r="V36" i="10"/>
  <c r="W36" i="10"/>
  <c r="P37" i="10"/>
  <c r="Q37" i="10"/>
  <c r="R37" i="10"/>
  <c r="S37" i="10"/>
  <c r="T37" i="10"/>
  <c r="U37" i="10"/>
  <c r="V37" i="10"/>
  <c r="W37" i="10"/>
  <c r="P38" i="10"/>
  <c r="Q38" i="10"/>
  <c r="R38" i="10"/>
  <c r="S38" i="10"/>
  <c r="T38" i="10"/>
  <c r="U38" i="10"/>
  <c r="V38" i="10"/>
  <c r="W38" i="10"/>
  <c r="P39" i="10"/>
  <c r="Q39" i="10"/>
  <c r="R39" i="10"/>
  <c r="S39" i="10"/>
  <c r="T39" i="10"/>
  <c r="U39" i="10"/>
  <c r="V39" i="10"/>
  <c r="W39" i="10"/>
  <c r="P40" i="10"/>
  <c r="Q40" i="10"/>
  <c r="R40" i="10"/>
  <c r="S40" i="10"/>
  <c r="T40" i="10"/>
  <c r="U40" i="10"/>
  <c r="V40" i="10"/>
  <c r="W40" i="10"/>
  <c r="P41" i="10"/>
  <c r="Q41" i="10"/>
  <c r="R41" i="10"/>
  <c r="S41" i="10"/>
  <c r="T41" i="10"/>
  <c r="U41" i="10"/>
  <c r="V41" i="10"/>
  <c r="W41" i="10"/>
  <c r="P42" i="10"/>
  <c r="Q42" i="10"/>
  <c r="R42" i="10"/>
  <c r="S42" i="10"/>
  <c r="T42" i="10"/>
  <c r="U42" i="10"/>
  <c r="V42" i="10"/>
  <c r="W42" i="10"/>
  <c r="P43" i="10"/>
  <c r="Q43" i="10"/>
  <c r="R43" i="10"/>
  <c r="S43" i="10"/>
  <c r="T43" i="10"/>
  <c r="U43" i="10"/>
  <c r="V43" i="10"/>
  <c r="W43" i="10"/>
  <c r="P44" i="10"/>
  <c r="Q44" i="10"/>
  <c r="R44" i="10"/>
  <c r="S44" i="10"/>
  <c r="T44" i="10"/>
  <c r="U44" i="10"/>
  <c r="V44" i="10"/>
  <c r="W44" i="10"/>
  <c r="P45" i="10"/>
  <c r="Q45" i="10"/>
  <c r="R45" i="10"/>
  <c r="S45" i="10"/>
  <c r="T45" i="10"/>
  <c r="U45" i="10"/>
  <c r="V45" i="10"/>
  <c r="W45" i="10"/>
  <c r="P46" i="10"/>
  <c r="Q46" i="10"/>
  <c r="R46" i="10"/>
  <c r="S46" i="10"/>
  <c r="T46" i="10"/>
  <c r="U46" i="10"/>
  <c r="V46" i="10"/>
  <c r="W46" i="10"/>
  <c r="P47" i="10"/>
  <c r="Q47" i="10"/>
  <c r="R47" i="10"/>
  <c r="S47" i="10"/>
  <c r="T47" i="10"/>
  <c r="U47" i="10"/>
  <c r="V47" i="10"/>
  <c r="W47" i="10"/>
  <c r="P48" i="10"/>
  <c r="Q48" i="10"/>
  <c r="R48" i="10"/>
  <c r="S48" i="10"/>
  <c r="T48" i="10"/>
  <c r="U48" i="10"/>
  <c r="V48" i="10"/>
  <c r="W48" i="10"/>
  <c r="P49" i="10"/>
  <c r="Q49" i="10"/>
  <c r="R49" i="10"/>
  <c r="S49" i="10"/>
  <c r="T49" i="10"/>
  <c r="U49" i="10"/>
  <c r="V49" i="10"/>
  <c r="W49" i="10"/>
  <c r="P50" i="10"/>
  <c r="Q50" i="10"/>
  <c r="R50" i="10"/>
  <c r="S50" i="10"/>
  <c r="T50" i="10"/>
  <c r="U50" i="10"/>
  <c r="V50" i="10"/>
  <c r="W50" i="10"/>
  <c r="P51" i="10"/>
  <c r="Q51" i="10"/>
  <c r="R51" i="10"/>
  <c r="S51" i="10"/>
  <c r="T51" i="10"/>
  <c r="U51" i="10"/>
  <c r="V51" i="10"/>
  <c r="W51" i="10"/>
  <c r="P52" i="10"/>
  <c r="Q52" i="10"/>
  <c r="R52" i="10"/>
  <c r="S52" i="10"/>
  <c r="T52" i="10"/>
  <c r="U52" i="10"/>
  <c r="V52" i="10"/>
  <c r="W52" i="10"/>
  <c r="P53" i="10"/>
  <c r="Q53" i="10"/>
  <c r="R53" i="10"/>
  <c r="S53" i="10"/>
  <c r="T53" i="10"/>
  <c r="U53" i="10"/>
  <c r="V53" i="10"/>
  <c r="W53" i="10"/>
  <c r="P54" i="10"/>
  <c r="Q54" i="10"/>
  <c r="R54" i="10"/>
  <c r="S54" i="10"/>
  <c r="T54" i="10"/>
  <c r="U54" i="10"/>
  <c r="V54" i="10"/>
  <c r="W54" i="10"/>
  <c r="P55" i="10"/>
  <c r="Q55" i="10"/>
  <c r="R55" i="10"/>
  <c r="S55" i="10"/>
  <c r="T55" i="10"/>
  <c r="U55" i="10"/>
  <c r="V55" i="10"/>
  <c r="W55" i="10"/>
  <c r="P56" i="10"/>
  <c r="Q56" i="10"/>
  <c r="R56" i="10"/>
  <c r="S56" i="10"/>
  <c r="T56" i="10"/>
  <c r="U56" i="10"/>
  <c r="V56" i="10"/>
  <c r="W56" i="10"/>
  <c r="P57" i="10"/>
  <c r="Q57" i="10"/>
  <c r="R57" i="10"/>
  <c r="S57" i="10"/>
  <c r="T57" i="10"/>
  <c r="U57" i="10"/>
  <c r="V57" i="10"/>
  <c r="W57" i="10"/>
  <c r="P58" i="10"/>
  <c r="Q58" i="10"/>
  <c r="R58" i="10"/>
  <c r="S58" i="10"/>
  <c r="T58" i="10"/>
  <c r="U58" i="10"/>
  <c r="V58" i="10"/>
  <c r="W58" i="10"/>
  <c r="P59" i="10"/>
  <c r="Q59" i="10"/>
  <c r="R59" i="10"/>
  <c r="S59" i="10"/>
  <c r="T59" i="10"/>
  <c r="U59" i="10"/>
  <c r="V59" i="10"/>
  <c r="W59" i="10"/>
  <c r="P60" i="10"/>
  <c r="Q60" i="10"/>
  <c r="R60" i="10"/>
  <c r="S60" i="10"/>
  <c r="T60" i="10"/>
  <c r="U60" i="10"/>
  <c r="V60" i="10"/>
  <c r="W60" i="10"/>
  <c r="P61" i="10"/>
  <c r="Q61" i="10"/>
  <c r="R61" i="10"/>
  <c r="S61" i="10"/>
  <c r="T61" i="10"/>
  <c r="U61" i="10"/>
  <c r="V61" i="10"/>
  <c r="W61" i="10"/>
  <c r="P62" i="10"/>
  <c r="Q62" i="10"/>
  <c r="R62" i="10"/>
  <c r="S62" i="10"/>
  <c r="T62" i="10"/>
  <c r="U62" i="10"/>
  <c r="V62" i="10"/>
  <c r="W62" i="10"/>
  <c r="P63" i="10"/>
  <c r="Q63" i="10"/>
  <c r="R63" i="10"/>
  <c r="S63" i="10"/>
  <c r="T63" i="10"/>
  <c r="U63" i="10"/>
  <c r="V63" i="10"/>
  <c r="W63" i="10"/>
  <c r="P64" i="10"/>
  <c r="Q64" i="10"/>
  <c r="R64" i="10"/>
  <c r="S64" i="10"/>
  <c r="T64" i="10"/>
  <c r="U64" i="10"/>
  <c r="V64" i="10"/>
  <c r="W64" i="10"/>
  <c r="P65" i="10"/>
  <c r="Q65" i="10"/>
  <c r="R65" i="10"/>
  <c r="S65" i="10"/>
  <c r="T65" i="10"/>
  <c r="U65" i="10"/>
  <c r="V65" i="10"/>
  <c r="W65" i="10"/>
  <c r="P66" i="10"/>
  <c r="Q66" i="10"/>
  <c r="R66" i="10"/>
  <c r="S66" i="10"/>
  <c r="T66" i="10"/>
  <c r="U66" i="10"/>
  <c r="V66" i="10"/>
  <c r="W66" i="10"/>
  <c r="P67" i="10"/>
  <c r="Q67" i="10"/>
  <c r="R67" i="10"/>
  <c r="S67" i="10"/>
  <c r="T67" i="10"/>
  <c r="U67" i="10"/>
  <c r="V67" i="10"/>
  <c r="W67" i="10"/>
  <c r="P68" i="10"/>
  <c r="Q68" i="10"/>
  <c r="R68" i="10"/>
  <c r="S68" i="10"/>
  <c r="T68" i="10"/>
  <c r="U68" i="10"/>
  <c r="V68" i="10"/>
  <c r="W68" i="10"/>
  <c r="P69" i="10"/>
  <c r="Q69" i="10"/>
  <c r="R69" i="10"/>
  <c r="S69" i="10"/>
  <c r="T69" i="10"/>
  <c r="U69" i="10"/>
  <c r="V69" i="10"/>
  <c r="W69" i="10"/>
  <c r="P70" i="10"/>
  <c r="Q70" i="10"/>
  <c r="R70" i="10"/>
  <c r="S70" i="10"/>
  <c r="T70" i="10"/>
  <c r="U70" i="10"/>
  <c r="V70" i="10"/>
  <c r="W70" i="10"/>
  <c r="P71" i="10"/>
  <c r="Q71" i="10"/>
  <c r="R71" i="10"/>
  <c r="S71" i="10"/>
  <c r="T71" i="10"/>
  <c r="U71" i="10"/>
  <c r="V71" i="10"/>
  <c r="W71" i="10"/>
  <c r="P72" i="10"/>
  <c r="Q72" i="10"/>
  <c r="R72" i="10"/>
  <c r="S72" i="10"/>
  <c r="T72" i="10"/>
  <c r="U72" i="10"/>
  <c r="V72" i="10"/>
  <c r="W72" i="10"/>
  <c r="P73" i="10"/>
  <c r="Q73" i="10"/>
  <c r="R73" i="10"/>
  <c r="S73" i="10"/>
  <c r="T73" i="10"/>
  <c r="U73" i="10"/>
  <c r="V73" i="10"/>
  <c r="W73" i="10"/>
  <c r="P74" i="10"/>
  <c r="Q74" i="10"/>
  <c r="R74" i="10"/>
  <c r="S74" i="10"/>
  <c r="T74" i="10"/>
  <c r="U74" i="10"/>
  <c r="V74" i="10"/>
  <c r="W74" i="10"/>
  <c r="P75" i="10"/>
  <c r="Q75" i="10"/>
  <c r="R75" i="10"/>
  <c r="S75" i="10"/>
  <c r="T75" i="10"/>
  <c r="U75" i="10"/>
  <c r="V75" i="10"/>
  <c r="W75" i="10"/>
  <c r="P76" i="10"/>
  <c r="Q76" i="10"/>
  <c r="R76" i="10"/>
  <c r="S76" i="10"/>
  <c r="T76" i="10"/>
  <c r="U76" i="10"/>
  <c r="V76" i="10"/>
  <c r="W76" i="10"/>
  <c r="P77" i="10"/>
  <c r="Q77" i="10"/>
  <c r="R77" i="10"/>
  <c r="S77" i="10"/>
  <c r="T77" i="10"/>
  <c r="U77" i="10"/>
  <c r="V77" i="10"/>
  <c r="W77" i="10"/>
  <c r="P78" i="10"/>
  <c r="Q78" i="10"/>
  <c r="R78" i="10"/>
  <c r="S78" i="10"/>
  <c r="T78" i="10"/>
  <c r="U78" i="10"/>
  <c r="V78" i="10"/>
  <c r="W78" i="10"/>
  <c r="P79" i="10"/>
  <c r="Q79" i="10"/>
  <c r="R79" i="10"/>
  <c r="S79" i="10"/>
  <c r="T79" i="10"/>
  <c r="U79" i="10"/>
  <c r="V79" i="10"/>
  <c r="W79" i="10"/>
  <c r="P80" i="10"/>
  <c r="Q80" i="10"/>
  <c r="R80" i="10"/>
  <c r="S80" i="10"/>
  <c r="T80" i="10"/>
  <c r="U80" i="10"/>
  <c r="V80" i="10"/>
  <c r="W80" i="10"/>
  <c r="P81" i="10"/>
  <c r="Q81" i="10"/>
  <c r="R81" i="10"/>
  <c r="S81" i="10"/>
  <c r="T81" i="10"/>
  <c r="U81" i="10"/>
  <c r="V81" i="10"/>
  <c r="W81" i="10"/>
  <c r="P82" i="10"/>
  <c r="Q82" i="10"/>
  <c r="R82" i="10"/>
  <c r="S82" i="10"/>
  <c r="T82" i="10"/>
  <c r="U82" i="10"/>
  <c r="V82" i="10"/>
  <c r="W82" i="10"/>
  <c r="P83" i="10"/>
  <c r="Q83" i="10"/>
  <c r="R83" i="10"/>
  <c r="S83" i="10"/>
  <c r="T83" i="10"/>
  <c r="U83" i="10"/>
  <c r="V83" i="10"/>
  <c r="W83" i="10"/>
  <c r="P84" i="10"/>
  <c r="Q84" i="10"/>
  <c r="R84" i="10"/>
  <c r="S84" i="10"/>
  <c r="T84" i="10"/>
  <c r="U84" i="10"/>
  <c r="V84" i="10"/>
  <c r="W84" i="10"/>
  <c r="P85" i="10"/>
  <c r="Q85" i="10"/>
  <c r="R85" i="10"/>
  <c r="S85" i="10"/>
  <c r="T85" i="10"/>
  <c r="U85" i="10"/>
  <c r="V85" i="10"/>
  <c r="W85" i="10"/>
  <c r="P86" i="10"/>
  <c r="Q86" i="10"/>
  <c r="R86" i="10"/>
  <c r="S86" i="10"/>
  <c r="T86" i="10"/>
  <c r="U86" i="10"/>
  <c r="V86" i="10"/>
  <c r="W86" i="10"/>
  <c r="P87" i="10"/>
  <c r="Q87" i="10"/>
  <c r="R87" i="10"/>
  <c r="S87" i="10"/>
  <c r="T87" i="10"/>
  <c r="U87" i="10"/>
  <c r="V87" i="10"/>
  <c r="W87" i="10"/>
  <c r="P88" i="10"/>
  <c r="Q88" i="10"/>
  <c r="R88" i="10"/>
  <c r="S88" i="10"/>
  <c r="T88" i="10"/>
  <c r="U88" i="10"/>
  <c r="V88" i="10"/>
  <c r="W88" i="10"/>
  <c r="P89" i="10"/>
  <c r="Q89" i="10"/>
  <c r="R89" i="10"/>
  <c r="S89" i="10"/>
  <c r="T89" i="10"/>
  <c r="U89" i="10"/>
  <c r="V89" i="10"/>
  <c r="W89" i="10"/>
  <c r="P90" i="10"/>
  <c r="Q90" i="10"/>
  <c r="R90" i="10"/>
  <c r="S90" i="10"/>
  <c r="T90" i="10"/>
  <c r="U90" i="10"/>
  <c r="V90" i="10"/>
  <c r="W90" i="10"/>
  <c r="P91" i="10"/>
  <c r="Q91" i="10"/>
  <c r="R91" i="10"/>
  <c r="S91" i="10"/>
  <c r="T91" i="10"/>
  <c r="U91" i="10"/>
  <c r="V91" i="10"/>
  <c r="W91" i="10"/>
  <c r="P92" i="10"/>
  <c r="Q92" i="10"/>
  <c r="R92" i="10"/>
  <c r="S92" i="10"/>
  <c r="T92" i="10"/>
  <c r="U92" i="10"/>
  <c r="V92" i="10"/>
  <c r="W92" i="10"/>
  <c r="P93" i="10"/>
  <c r="Q93" i="10"/>
  <c r="R93" i="10"/>
  <c r="S93" i="10"/>
  <c r="T93" i="10"/>
  <c r="U93" i="10"/>
  <c r="V93" i="10"/>
  <c r="W93" i="10"/>
  <c r="P94" i="10"/>
  <c r="Q94" i="10"/>
  <c r="R94" i="10"/>
  <c r="S94" i="10"/>
  <c r="T94" i="10"/>
  <c r="U94" i="10"/>
  <c r="V94" i="10"/>
  <c r="W94" i="10"/>
  <c r="P95" i="10"/>
  <c r="Q95" i="10"/>
  <c r="R95" i="10"/>
  <c r="S95" i="10"/>
  <c r="T95" i="10"/>
  <c r="U95" i="10"/>
  <c r="V95" i="10"/>
  <c r="W95" i="10"/>
  <c r="P96" i="10"/>
  <c r="Q96" i="10"/>
  <c r="R96" i="10"/>
  <c r="S96" i="10"/>
  <c r="T96" i="10"/>
  <c r="U96" i="10"/>
  <c r="V96" i="10"/>
  <c r="W96" i="10"/>
  <c r="P97" i="10"/>
  <c r="Q97" i="10"/>
  <c r="R97" i="10"/>
  <c r="S97" i="10"/>
  <c r="T97" i="10"/>
  <c r="U97" i="10"/>
  <c r="V97" i="10"/>
  <c r="W97" i="10"/>
  <c r="P98" i="10"/>
  <c r="Q98" i="10"/>
  <c r="R98" i="10"/>
  <c r="S98" i="10"/>
  <c r="T98" i="10"/>
  <c r="U98" i="10"/>
  <c r="V98" i="10"/>
  <c r="W98" i="10"/>
  <c r="P99" i="10"/>
  <c r="Q99" i="10"/>
  <c r="R99" i="10"/>
  <c r="S99" i="10"/>
  <c r="T99" i="10"/>
  <c r="U99" i="10"/>
  <c r="V99" i="10"/>
  <c r="W99" i="10"/>
  <c r="P100" i="10"/>
  <c r="Q100" i="10"/>
  <c r="R100" i="10"/>
  <c r="S100" i="10"/>
  <c r="T100" i="10"/>
  <c r="U100" i="10"/>
  <c r="V100" i="10"/>
  <c r="W100" i="10"/>
  <c r="P101" i="10"/>
  <c r="Q101" i="10"/>
  <c r="R101" i="10"/>
  <c r="S101" i="10"/>
  <c r="T101" i="10"/>
  <c r="U101" i="10"/>
  <c r="V101" i="10"/>
  <c r="W101" i="10"/>
  <c r="P102" i="10"/>
  <c r="Q102" i="10"/>
  <c r="R102" i="10"/>
  <c r="S102" i="10"/>
  <c r="T102" i="10"/>
  <c r="U102" i="10"/>
  <c r="V102" i="10"/>
  <c r="W102" i="10"/>
  <c r="P103" i="10"/>
  <c r="Q103" i="10"/>
  <c r="R103" i="10"/>
  <c r="S103" i="10"/>
  <c r="T103" i="10"/>
  <c r="U103" i="10"/>
  <c r="V103" i="10"/>
  <c r="W103" i="10"/>
  <c r="P104" i="10"/>
  <c r="Q104" i="10"/>
  <c r="R104" i="10"/>
  <c r="S104" i="10"/>
  <c r="T104" i="10"/>
  <c r="U104" i="10"/>
  <c r="V104" i="10"/>
  <c r="W104" i="10"/>
  <c r="P105" i="10"/>
  <c r="Q105" i="10"/>
  <c r="R105" i="10"/>
  <c r="S105" i="10"/>
  <c r="T105" i="10"/>
  <c r="U105" i="10"/>
  <c r="V105" i="10"/>
  <c r="W105" i="10"/>
  <c r="P106" i="10"/>
  <c r="Q106" i="10"/>
  <c r="R106" i="10"/>
  <c r="S106" i="10"/>
  <c r="T106" i="10"/>
  <c r="U106" i="10"/>
  <c r="V106" i="10"/>
  <c r="W106" i="10"/>
  <c r="P107" i="10"/>
  <c r="Q107" i="10"/>
  <c r="R107" i="10"/>
  <c r="S107" i="10"/>
  <c r="T107" i="10"/>
  <c r="U107" i="10"/>
  <c r="V107" i="10"/>
  <c r="W107" i="10"/>
  <c r="P108" i="10"/>
  <c r="Q108" i="10"/>
  <c r="R108" i="10"/>
  <c r="S108" i="10"/>
  <c r="T108" i="10"/>
  <c r="U108" i="10"/>
  <c r="V108" i="10"/>
  <c r="W108" i="10"/>
  <c r="P109" i="10"/>
  <c r="Q109" i="10"/>
  <c r="R109" i="10"/>
  <c r="S109" i="10"/>
  <c r="T109" i="10"/>
  <c r="U109" i="10"/>
  <c r="V109" i="10"/>
  <c r="W109" i="10"/>
  <c r="P110" i="10"/>
  <c r="Q110" i="10"/>
  <c r="R110" i="10"/>
  <c r="S110" i="10"/>
  <c r="T110" i="10"/>
  <c r="U110" i="10"/>
  <c r="V110" i="10"/>
  <c r="W110" i="10"/>
  <c r="P111" i="10"/>
  <c r="Q111" i="10"/>
  <c r="R111" i="10"/>
  <c r="S111" i="10"/>
  <c r="T111" i="10"/>
  <c r="U111" i="10"/>
  <c r="V111" i="10"/>
  <c r="W111" i="10"/>
  <c r="P112" i="10"/>
  <c r="Q112" i="10"/>
  <c r="R112" i="10"/>
  <c r="S112" i="10"/>
  <c r="T112" i="10"/>
  <c r="U112" i="10"/>
  <c r="V112" i="10"/>
  <c r="W112" i="10"/>
  <c r="P113" i="10"/>
  <c r="Q113" i="10"/>
  <c r="R113" i="10"/>
  <c r="S113" i="10"/>
  <c r="T113" i="10"/>
  <c r="U113" i="10"/>
  <c r="V113" i="10"/>
  <c r="W113" i="10"/>
  <c r="P114" i="10"/>
  <c r="Q114" i="10"/>
  <c r="R114" i="10"/>
  <c r="S114" i="10"/>
  <c r="T114" i="10"/>
  <c r="U114" i="10"/>
  <c r="V114" i="10"/>
  <c r="W114" i="10"/>
  <c r="P115" i="10"/>
  <c r="Q115" i="10"/>
  <c r="R115" i="10"/>
  <c r="S115" i="10"/>
  <c r="T115" i="10"/>
  <c r="U115" i="10"/>
  <c r="V115" i="10"/>
  <c r="W115" i="10"/>
  <c r="P116" i="10"/>
  <c r="Q116" i="10"/>
  <c r="R116" i="10"/>
  <c r="S116" i="10"/>
  <c r="T116" i="10"/>
  <c r="U116" i="10"/>
  <c r="V116" i="10"/>
  <c r="W116" i="10"/>
  <c r="P117" i="10"/>
  <c r="Q117" i="10"/>
  <c r="R117" i="10"/>
  <c r="S117" i="10"/>
  <c r="T117" i="10"/>
  <c r="U117" i="10"/>
  <c r="V117" i="10"/>
  <c r="W117" i="10"/>
  <c r="P118" i="10"/>
  <c r="Q118" i="10"/>
  <c r="R118" i="10"/>
  <c r="S118" i="10"/>
  <c r="T118" i="10"/>
  <c r="U118" i="10"/>
  <c r="V118" i="10"/>
  <c r="W118" i="10"/>
  <c r="P119" i="10"/>
  <c r="Q119" i="10"/>
  <c r="R119" i="10"/>
  <c r="S119" i="10"/>
  <c r="T119" i="10"/>
  <c r="U119" i="10"/>
  <c r="V119" i="10"/>
  <c r="W119" i="10"/>
  <c r="P120" i="10"/>
  <c r="Q120" i="10"/>
  <c r="R120" i="10"/>
  <c r="S120" i="10"/>
  <c r="T120" i="10"/>
  <c r="U120" i="10"/>
  <c r="V120" i="10"/>
  <c r="W120" i="10"/>
  <c r="P121" i="10"/>
  <c r="Q121" i="10"/>
  <c r="R121" i="10"/>
  <c r="S121" i="10"/>
  <c r="T121" i="10"/>
  <c r="U121" i="10"/>
  <c r="V121" i="10"/>
  <c r="W121" i="10"/>
  <c r="P122" i="10"/>
  <c r="Q122" i="10"/>
  <c r="R122" i="10"/>
  <c r="S122" i="10"/>
  <c r="T122" i="10"/>
  <c r="U122" i="10"/>
  <c r="V122" i="10"/>
  <c r="W122" i="10"/>
  <c r="P123" i="10"/>
  <c r="Q123" i="10"/>
  <c r="R123" i="10"/>
  <c r="S123" i="10"/>
  <c r="T123" i="10"/>
  <c r="U123" i="10"/>
  <c r="V123" i="10"/>
  <c r="W123" i="10"/>
  <c r="P124" i="10"/>
  <c r="Q124" i="10"/>
  <c r="R124" i="10"/>
  <c r="S124" i="10"/>
  <c r="T124" i="10"/>
  <c r="U124" i="10"/>
  <c r="V124" i="10"/>
  <c r="W124" i="10"/>
  <c r="P125" i="10"/>
  <c r="Q125" i="10"/>
  <c r="R125" i="10"/>
  <c r="S125" i="10"/>
  <c r="T125" i="10"/>
  <c r="U125" i="10"/>
  <c r="V125" i="10"/>
  <c r="W125" i="10"/>
  <c r="P126" i="10"/>
  <c r="Q126" i="10"/>
  <c r="R126" i="10"/>
  <c r="S126" i="10"/>
  <c r="T126" i="10"/>
  <c r="U126" i="10"/>
  <c r="V126" i="10"/>
  <c r="W126" i="10"/>
  <c r="P127" i="10"/>
  <c r="Q127" i="10"/>
  <c r="R127" i="10"/>
  <c r="S127" i="10"/>
  <c r="T127" i="10"/>
  <c r="U127" i="10"/>
  <c r="V127" i="10"/>
  <c r="W127" i="10"/>
  <c r="P128" i="10"/>
  <c r="Q128" i="10"/>
  <c r="R128" i="10"/>
  <c r="S128" i="10"/>
  <c r="T128" i="10"/>
  <c r="U128" i="10"/>
  <c r="V128" i="10"/>
  <c r="W128" i="10"/>
  <c r="P129" i="10"/>
  <c r="Q129" i="10"/>
  <c r="R129" i="10"/>
  <c r="S129" i="10"/>
  <c r="T129" i="10"/>
  <c r="U129" i="10"/>
  <c r="V129" i="10"/>
  <c r="W129" i="10"/>
  <c r="P130" i="10"/>
  <c r="Q130" i="10"/>
  <c r="R130" i="10"/>
  <c r="S130" i="10"/>
  <c r="T130" i="10"/>
  <c r="U130" i="10"/>
  <c r="V130" i="10"/>
  <c r="W130" i="10"/>
  <c r="P131" i="10"/>
  <c r="Q131" i="10"/>
  <c r="R131" i="10"/>
  <c r="S131" i="10"/>
  <c r="T131" i="10"/>
  <c r="U131" i="10"/>
  <c r="V131" i="10"/>
  <c r="W131" i="10"/>
  <c r="P132" i="10"/>
  <c r="Q132" i="10"/>
  <c r="R132" i="10"/>
  <c r="S132" i="10"/>
  <c r="T132" i="10"/>
  <c r="U132" i="10"/>
  <c r="V132" i="10"/>
  <c r="W132" i="10"/>
  <c r="P133" i="10"/>
  <c r="Q133" i="10"/>
  <c r="R133" i="10"/>
  <c r="S133" i="10"/>
  <c r="T133" i="10"/>
  <c r="U133" i="10"/>
  <c r="V133" i="10"/>
  <c r="W133" i="10"/>
  <c r="P134" i="10"/>
  <c r="Q134" i="10"/>
  <c r="R134" i="10"/>
  <c r="S134" i="10"/>
  <c r="T134" i="10"/>
  <c r="U134" i="10"/>
  <c r="V134" i="10"/>
  <c r="W134" i="10"/>
  <c r="P135" i="10"/>
  <c r="Q135" i="10"/>
  <c r="R135" i="10"/>
  <c r="S135" i="10"/>
  <c r="T135" i="10"/>
  <c r="U135" i="10"/>
  <c r="V135" i="10"/>
  <c r="W135" i="10"/>
  <c r="P136" i="10"/>
  <c r="Q136" i="10"/>
  <c r="R136" i="10"/>
  <c r="S136" i="10"/>
  <c r="T136" i="10"/>
  <c r="U136" i="10"/>
  <c r="V136" i="10"/>
  <c r="W136" i="10"/>
  <c r="P137" i="10"/>
  <c r="Q137" i="10"/>
  <c r="R137" i="10"/>
  <c r="S137" i="10"/>
  <c r="T137" i="10"/>
  <c r="U137" i="10"/>
  <c r="V137" i="10"/>
  <c r="W137" i="10"/>
  <c r="P138" i="10"/>
  <c r="Q138" i="10"/>
  <c r="R138" i="10"/>
  <c r="S138" i="10"/>
  <c r="T138" i="10"/>
  <c r="U138" i="10"/>
  <c r="V138" i="10"/>
  <c r="W138" i="10"/>
  <c r="P139" i="10"/>
  <c r="Q139" i="10"/>
  <c r="R139" i="10"/>
  <c r="S139" i="10"/>
  <c r="T139" i="10"/>
  <c r="U139" i="10"/>
  <c r="V139" i="10"/>
  <c r="W139" i="10"/>
  <c r="P140" i="10"/>
  <c r="Q140" i="10"/>
  <c r="R140" i="10"/>
  <c r="S140" i="10"/>
  <c r="T140" i="10"/>
  <c r="U140" i="10"/>
  <c r="V140" i="10"/>
  <c r="W140" i="10"/>
  <c r="P141" i="10"/>
  <c r="Q141" i="10"/>
  <c r="R141" i="10"/>
  <c r="S141" i="10"/>
  <c r="T141" i="10"/>
  <c r="U141" i="10"/>
  <c r="V141" i="10"/>
  <c r="W141" i="10"/>
  <c r="P142" i="10"/>
  <c r="Q142" i="10"/>
  <c r="R142" i="10"/>
  <c r="S142" i="10"/>
  <c r="T142" i="10"/>
  <c r="U142" i="10"/>
  <c r="V142" i="10"/>
  <c r="W142" i="10"/>
  <c r="P143" i="10"/>
  <c r="Q143" i="10"/>
  <c r="R143" i="10"/>
  <c r="S143" i="10"/>
  <c r="T143" i="10"/>
  <c r="U143" i="10"/>
  <c r="V143" i="10"/>
  <c r="W143" i="10"/>
  <c r="P144" i="10"/>
  <c r="Q144" i="10"/>
  <c r="R144" i="10"/>
  <c r="S144" i="10"/>
  <c r="T144" i="10"/>
  <c r="U144" i="10"/>
  <c r="V144" i="10"/>
  <c r="W144" i="10"/>
  <c r="P145" i="10"/>
  <c r="Q145" i="10"/>
  <c r="R145" i="10"/>
  <c r="S145" i="10"/>
  <c r="T145" i="10"/>
  <c r="U145" i="10"/>
  <c r="V145" i="10"/>
  <c r="W145" i="10"/>
  <c r="P146" i="10"/>
  <c r="Q146" i="10"/>
  <c r="R146" i="10"/>
  <c r="S146" i="10"/>
  <c r="T146" i="10"/>
  <c r="U146" i="10"/>
  <c r="V146" i="10"/>
  <c r="W146" i="10"/>
  <c r="P147" i="10"/>
  <c r="Q147" i="10"/>
  <c r="R147" i="10"/>
  <c r="S147" i="10"/>
  <c r="T147" i="10"/>
  <c r="U147" i="10"/>
  <c r="V147" i="10"/>
  <c r="W147" i="10"/>
  <c r="P148" i="10"/>
  <c r="Q148" i="10"/>
  <c r="R148" i="10"/>
  <c r="S148" i="10"/>
  <c r="T148" i="10"/>
  <c r="U148" i="10"/>
  <c r="V148" i="10"/>
  <c r="W148" i="10"/>
  <c r="P149" i="10"/>
  <c r="Q149" i="10"/>
  <c r="R149" i="10"/>
  <c r="S149" i="10"/>
  <c r="T149" i="10"/>
  <c r="U149" i="10"/>
  <c r="V149" i="10"/>
  <c r="W149" i="10"/>
  <c r="P150" i="10"/>
  <c r="Q150" i="10"/>
  <c r="R150" i="10"/>
  <c r="S150" i="10"/>
  <c r="T150" i="10"/>
  <c r="U150" i="10"/>
  <c r="V150" i="10"/>
  <c r="W150" i="10"/>
  <c r="P151" i="10"/>
  <c r="Q151" i="10"/>
  <c r="R151" i="10"/>
  <c r="S151" i="10"/>
  <c r="T151" i="10"/>
  <c r="U151" i="10"/>
  <c r="V151" i="10"/>
  <c r="W151" i="10"/>
  <c r="P152" i="10"/>
  <c r="Q152" i="10"/>
  <c r="R152" i="10"/>
  <c r="S152" i="10"/>
  <c r="T152" i="10"/>
  <c r="U152" i="10"/>
  <c r="V152" i="10"/>
  <c r="W152" i="10"/>
  <c r="P153" i="10"/>
  <c r="Q153" i="10"/>
  <c r="R153" i="10"/>
  <c r="S153" i="10"/>
  <c r="T153" i="10"/>
  <c r="U153" i="10"/>
  <c r="V153" i="10"/>
  <c r="W153" i="10"/>
  <c r="P154" i="10"/>
  <c r="Q154" i="10"/>
  <c r="R154" i="10"/>
  <c r="S154" i="10"/>
  <c r="T154" i="10"/>
  <c r="U154" i="10"/>
  <c r="V154" i="10"/>
  <c r="W154" i="10"/>
  <c r="P155" i="10"/>
  <c r="Q155" i="10"/>
  <c r="R155" i="10"/>
  <c r="S155" i="10"/>
  <c r="T155" i="10"/>
  <c r="U155" i="10"/>
  <c r="V155" i="10"/>
  <c r="W155" i="10"/>
  <c r="P156" i="10"/>
  <c r="Q156" i="10"/>
  <c r="R156" i="10"/>
  <c r="S156" i="10"/>
  <c r="T156" i="10"/>
  <c r="U156" i="10"/>
  <c r="V156" i="10"/>
  <c r="W156" i="10"/>
  <c r="P157" i="10"/>
  <c r="Q157" i="10"/>
  <c r="R157" i="10"/>
  <c r="S157" i="10"/>
  <c r="T157" i="10"/>
  <c r="U157" i="10"/>
  <c r="V157" i="10"/>
  <c r="W157" i="10"/>
  <c r="P158" i="10"/>
  <c r="Q158" i="10"/>
  <c r="R158" i="10"/>
  <c r="S158" i="10"/>
  <c r="T158" i="10"/>
  <c r="U158" i="10"/>
  <c r="V158" i="10"/>
  <c r="W158" i="10"/>
  <c r="P159" i="10"/>
  <c r="Q159" i="10"/>
  <c r="R159" i="10"/>
  <c r="S159" i="10"/>
  <c r="T159" i="10"/>
  <c r="U159" i="10"/>
  <c r="V159" i="10"/>
  <c r="W159" i="10"/>
  <c r="P160" i="10"/>
  <c r="Q160" i="10"/>
  <c r="R160" i="10"/>
  <c r="S160" i="10"/>
  <c r="T160" i="10"/>
  <c r="U160" i="10"/>
  <c r="V160" i="10"/>
  <c r="W160" i="10"/>
  <c r="P161" i="10"/>
  <c r="Q161" i="10"/>
  <c r="R161" i="10"/>
  <c r="S161" i="10"/>
  <c r="T161" i="10"/>
  <c r="U161" i="10"/>
  <c r="V161" i="10"/>
  <c r="W161" i="10"/>
  <c r="P162" i="10"/>
  <c r="Q162" i="10"/>
  <c r="R162" i="10"/>
  <c r="S162" i="10"/>
  <c r="T162" i="10"/>
  <c r="U162" i="10"/>
  <c r="V162" i="10"/>
  <c r="W162" i="10"/>
  <c r="P163" i="10"/>
  <c r="Q163" i="10"/>
  <c r="R163" i="10"/>
  <c r="S163" i="10"/>
  <c r="T163" i="10"/>
  <c r="U163" i="10"/>
  <c r="V163" i="10"/>
  <c r="W163" i="10"/>
  <c r="P164" i="10"/>
  <c r="Q164" i="10"/>
  <c r="R164" i="10"/>
  <c r="S164" i="10"/>
  <c r="T164" i="10"/>
  <c r="U164" i="10"/>
  <c r="V164" i="10"/>
  <c r="W164" i="10"/>
  <c r="P165" i="10"/>
  <c r="Q165" i="10"/>
  <c r="R165" i="10"/>
  <c r="S165" i="10"/>
  <c r="T165" i="10"/>
  <c r="U165" i="10"/>
  <c r="V165" i="10"/>
  <c r="W165" i="10"/>
  <c r="P166" i="10"/>
  <c r="Q166" i="10"/>
  <c r="R166" i="10"/>
  <c r="S166" i="10"/>
  <c r="T166" i="10"/>
  <c r="U166" i="10"/>
  <c r="V166" i="10"/>
  <c r="W166" i="10"/>
  <c r="P167" i="10"/>
  <c r="Q167" i="10"/>
  <c r="R167" i="10"/>
  <c r="S167" i="10"/>
  <c r="T167" i="10"/>
  <c r="U167" i="10"/>
  <c r="V167" i="10"/>
  <c r="W167" i="10"/>
  <c r="P168" i="10"/>
  <c r="Q168" i="10"/>
  <c r="R168" i="10"/>
  <c r="S168" i="10"/>
  <c r="T168" i="10"/>
  <c r="U168" i="10"/>
  <c r="V168" i="10"/>
  <c r="W168" i="10"/>
  <c r="P169" i="10"/>
  <c r="Q169" i="10"/>
  <c r="R169" i="10"/>
  <c r="S169" i="10"/>
  <c r="T169" i="10"/>
  <c r="U169" i="10"/>
  <c r="V169" i="10"/>
  <c r="W169" i="10"/>
  <c r="P170" i="10"/>
  <c r="Q170" i="10"/>
  <c r="R170" i="10"/>
  <c r="S170" i="10"/>
  <c r="T170" i="10"/>
  <c r="U170" i="10"/>
  <c r="V170" i="10"/>
  <c r="W170" i="10"/>
  <c r="P171" i="10"/>
  <c r="Q171" i="10"/>
  <c r="R171" i="10"/>
  <c r="S171" i="10"/>
  <c r="T171" i="10"/>
  <c r="U171" i="10"/>
  <c r="V171" i="10"/>
  <c r="W171" i="10"/>
  <c r="P172" i="10"/>
  <c r="Q172" i="10"/>
  <c r="R172" i="10"/>
  <c r="S172" i="10"/>
  <c r="T172" i="10"/>
  <c r="U172" i="10"/>
  <c r="V172" i="10"/>
  <c r="W172" i="10"/>
  <c r="P173" i="10"/>
  <c r="Q173" i="10"/>
  <c r="R173" i="10"/>
  <c r="S173" i="10"/>
  <c r="T173" i="10"/>
  <c r="U173" i="10"/>
  <c r="V173" i="10"/>
  <c r="W173" i="10"/>
  <c r="P174" i="10"/>
  <c r="Q174" i="10"/>
  <c r="R174" i="10"/>
  <c r="S174" i="10"/>
  <c r="T174" i="10"/>
  <c r="U174" i="10"/>
  <c r="V174" i="10"/>
  <c r="W174" i="10"/>
  <c r="P175" i="10"/>
  <c r="Q175" i="10"/>
  <c r="R175" i="10"/>
  <c r="S175" i="10"/>
  <c r="T175" i="10"/>
  <c r="U175" i="10"/>
  <c r="V175" i="10"/>
  <c r="W175" i="10"/>
  <c r="P176" i="10"/>
  <c r="Q176" i="10"/>
  <c r="R176" i="10"/>
  <c r="S176" i="10"/>
  <c r="T176" i="10"/>
  <c r="U176" i="10"/>
  <c r="V176" i="10"/>
  <c r="W176" i="10"/>
  <c r="P177" i="10"/>
  <c r="Q177" i="10"/>
  <c r="R177" i="10"/>
  <c r="S177" i="10"/>
  <c r="T177" i="10"/>
  <c r="U177" i="10"/>
  <c r="V177" i="10"/>
  <c r="W177" i="10"/>
  <c r="P178" i="10"/>
  <c r="Q178" i="10"/>
  <c r="R178" i="10"/>
  <c r="S178" i="10"/>
  <c r="T178" i="10"/>
  <c r="U178" i="10"/>
  <c r="V178" i="10"/>
  <c r="W178" i="10"/>
  <c r="P179" i="10"/>
  <c r="Q179" i="10"/>
  <c r="R179" i="10"/>
  <c r="S179" i="10"/>
  <c r="T179" i="10"/>
  <c r="U179" i="10"/>
  <c r="V179" i="10"/>
  <c r="W179" i="10"/>
  <c r="P180" i="10"/>
  <c r="Q180" i="10"/>
  <c r="R180" i="10"/>
  <c r="S180" i="10"/>
  <c r="T180" i="10"/>
  <c r="U180" i="10"/>
  <c r="V180" i="10"/>
  <c r="W180" i="10"/>
  <c r="P181" i="10"/>
  <c r="Q181" i="10"/>
  <c r="R181" i="10"/>
  <c r="S181" i="10"/>
  <c r="T181" i="10"/>
  <c r="U181" i="10"/>
  <c r="V181" i="10"/>
  <c r="W181" i="10"/>
  <c r="P182" i="10"/>
  <c r="Q182" i="10"/>
  <c r="R182" i="10"/>
  <c r="S182" i="10"/>
  <c r="T182" i="10"/>
  <c r="U182" i="10"/>
  <c r="V182" i="10"/>
  <c r="W182" i="10"/>
  <c r="P183" i="10"/>
  <c r="Q183" i="10"/>
  <c r="R183" i="10"/>
  <c r="S183" i="10"/>
  <c r="T183" i="10"/>
  <c r="U183" i="10"/>
  <c r="V183" i="10"/>
  <c r="W183" i="10"/>
  <c r="P184" i="10"/>
  <c r="Q184" i="10"/>
  <c r="R184" i="10"/>
  <c r="S184" i="10"/>
  <c r="T184" i="10"/>
  <c r="U184" i="10"/>
  <c r="V184" i="10"/>
  <c r="W184" i="10"/>
  <c r="P185" i="10"/>
  <c r="Q185" i="10"/>
  <c r="R185" i="10"/>
  <c r="S185" i="10"/>
  <c r="T185" i="10"/>
  <c r="U185" i="10"/>
  <c r="V185" i="10"/>
  <c r="W185" i="10"/>
  <c r="P186" i="10"/>
  <c r="Q186" i="10"/>
  <c r="R186" i="10"/>
  <c r="S186" i="10"/>
  <c r="T186" i="10"/>
  <c r="U186" i="10"/>
  <c r="V186" i="10"/>
  <c r="W186" i="10"/>
  <c r="P187" i="10"/>
  <c r="Q187" i="10"/>
  <c r="R187" i="10"/>
  <c r="S187" i="10"/>
  <c r="T187" i="10"/>
  <c r="U187" i="10"/>
  <c r="V187" i="10"/>
  <c r="W187" i="10"/>
  <c r="P188" i="10"/>
  <c r="Q188" i="10"/>
  <c r="R188" i="10"/>
  <c r="S188" i="10"/>
  <c r="T188" i="10"/>
  <c r="U188" i="10"/>
  <c r="V188" i="10"/>
  <c r="W188" i="10"/>
  <c r="P189" i="10"/>
  <c r="Q189" i="10"/>
  <c r="R189" i="10"/>
  <c r="S189" i="10"/>
  <c r="T189" i="10"/>
  <c r="U189" i="10"/>
  <c r="V189" i="10"/>
  <c r="W189" i="10"/>
  <c r="P190" i="10"/>
  <c r="Q190" i="10"/>
  <c r="R190" i="10"/>
  <c r="S190" i="10"/>
  <c r="T190" i="10"/>
  <c r="U190" i="10"/>
  <c r="V190" i="10"/>
  <c r="W190" i="10"/>
  <c r="P191" i="10"/>
  <c r="Q191" i="10"/>
  <c r="R191" i="10"/>
  <c r="S191" i="10"/>
  <c r="T191" i="10"/>
  <c r="U191" i="10"/>
  <c r="V191" i="10"/>
  <c r="W191" i="10"/>
  <c r="P192" i="10"/>
  <c r="Q192" i="10"/>
  <c r="R192" i="10"/>
  <c r="S192" i="10"/>
  <c r="T192" i="10"/>
  <c r="U192" i="10"/>
  <c r="V192" i="10"/>
  <c r="W192" i="10"/>
  <c r="P193" i="10"/>
  <c r="Q193" i="10"/>
  <c r="R193" i="10"/>
  <c r="S193" i="10"/>
  <c r="T193" i="10"/>
  <c r="U193" i="10"/>
  <c r="V193" i="10"/>
  <c r="W193" i="10"/>
  <c r="P194" i="10"/>
  <c r="Q194" i="10"/>
  <c r="R194" i="10"/>
  <c r="S194" i="10"/>
  <c r="T194" i="10"/>
  <c r="U194" i="10"/>
  <c r="V194" i="10"/>
  <c r="W194" i="10"/>
  <c r="P195" i="10"/>
  <c r="Q195" i="10"/>
  <c r="R195" i="10"/>
  <c r="S195" i="10"/>
  <c r="T195" i="10"/>
  <c r="U195" i="10"/>
  <c r="V195" i="10"/>
  <c r="W195" i="10"/>
  <c r="P196" i="10"/>
  <c r="Q196" i="10"/>
  <c r="R196" i="10"/>
  <c r="S196" i="10"/>
  <c r="T196" i="10"/>
  <c r="U196" i="10"/>
  <c r="V196" i="10"/>
  <c r="W196" i="10"/>
  <c r="P197" i="10"/>
  <c r="Q197" i="10"/>
  <c r="R197" i="10"/>
  <c r="S197" i="10"/>
  <c r="T197" i="10"/>
  <c r="U197" i="10"/>
  <c r="V197" i="10"/>
  <c r="W197" i="10"/>
  <c r="P198" i="10"/>
  <c r="Q198" i="10"/>
  <c r="R198" i="10"/>
  <c r="S198" i="10"/>
  <c r="T198" i="10"/>
  <c r="U198" i="10"/>
  <c r="V198" i="10"/>
  <c r="W198" i="10"/>
  <c r="P199" i="10"/>
  <c r="Q199" i="10"/>
  <c r="R199" i="10"/>
  <c r="S199" i="10"/>
  <c r="T199" i="10"/>
  <c r="U199" i="10"/>
  <c r="V199" i="10"/>
  <c r="W199" i="10"/>
  <c r="P200" i="10"/>
  <c r="Q200" i="10"/>
  <c r="R200" i="10"/>
  <c r="S200" i="10"/>
  <c r="T200" i="10"/>
  <c r="U200" i="10"/>
  <c r="V200" i="10"/>
  <c r="W200" i="10"/>
  <c r="P201" i="10"/>
  <c r="Q201" i="10"/>
  <c r="R201" i="10"/>
  <c r="S201" i="10"/>
  <c r="T201" i="10"/>
  <c r="U201" i="10"/>
  <c r="V201" i="10"/>
  <c r="W201" i="10"/>
  <c r="P202" i="10"/>
  <c r="Q202" i="10"/>
  <c r="R202" i="10"/>
  <c r="S202" i="10"/>
  <c r="T202" i="10"/>
  <c r="U202" i="10"/>
  <c r="V202" i="10"/>
  <c r="W202" i="10"/>
  <c r="P203" i="10"/>
  <c r="Q203" i="10"/>
  <c r="R203" i="10"/>
  <c r="S203" i="10"/>
  <c r="T203" i="10"/>
  <c r="U203" i="10"/>
  <c r="V203" i="10"/>
  <c r="W203" i="10"/>
  <c r="P204" i="10"/>
  <c r="Q204" i="10"/>
  <c r="R204" i="10"/>
  <c r="S204" i="10"/>
  <c r="T204" i="10"/>
  <c r="U204" i="10"/>
  <c r="V204" i="10"/>
  <c r="W204" i="10"/>
  <c r="P205" i="10"/>
  <c r="Q205" i="10"/>
  <c r="R205" i="10"/>
  <c r="S205" i="10"/>
  <c r="T205" i="10"/>
  <c r="U205" i="10"/>
  <c r="V205" i="10"/>
  <c r="W205" i="10"/>
  <c r="P206" i="10"/>
  <c r="Q206" i="10"/>
  <c r="R206" i="10"/>
  <c r="S206" i="10"/>
  <c r="T206" i="10"/>
  <c r="U206" i="10"/>
  <c r="V206" i="10"/>
  <c r="W206" i="10"/>
  <c r="P207" i="10"/>
  <c r="Q207" i="10"/>
  <c r="R207" i="10"/>
  <c r="S207" i="10"/>
  <c r="T207" i="10"/>
  <c r="U207" i="10"/>
  <c r="V207" i="10"/>
  <c r="W207" i="10"/>
  <c r="P208" i="10"/>
  <c r="Q208" i="10"/>
  <c r="R208" i="10"/>
  <c r="S208" i="10"/>
  <c r="T208" i="10"/>
  <c r="U208" i="10"/>
  <c r="V208" i="10"/>
  <c r="W208" i="10"/>
  <c r="P209" i="10"/>
  <c r="Q209" i="10"/>
  <c r="R209" i="10"/>
  <c r="S209" i="10"/>
  <c r="T209" i="10"/>
  <c r="U209" i="10"/>
  <c r="V209" i="10"/>
  <c r="W209" i="10"/>
  <c r="P210" i="10"/>
  <c r="Q210" i="10"/>
  <c r="R210" i="10"/>
  <c r="S210" i="10"/>
  <c r="T210" i="10"/>
  <c r="U210" i="10"/>
  <c r="V210" i="10"/>
  <c r="W210" i="10"/>
  <c r="P211" i="10"/>
  <c r="Q211" i="10"/>
  <c r="R211" i="10"/>
  <c r="S211" i="10"/>
  <c r="T211" i="10"/>
  <c r="U211" i="10"/>
  <c r="V211" i="10"/>
  <c r="W211" i="10"/>
  <c r="P212" i="10"/>
  <c r="Q212" i="10"/>
  <c r="R212" i="10"/>
  <c r="S212" i="10"/>
  <c r="T212" i="10"/>
  <c r="U212" i="10"/>
  <c r="V212" i="10"/>
  <c r="W212" i="10"/>
  <c r="P213" i="10"/>
  <c r="Q213" i="10"/>
  <c r="R213" i="10"/>
  <c r="S213" i="10"/>
  <c r="T213" i="10"/>
  <c r="U213" i="10"/>
  <c r="V213" i="10"/>
  <c r="W213" i="10"/>
  <c r="P214" i="10"/>
  <c r="Q214" i="10"/>
  <c r="R214" i="10"/>
  <c r="S214" i="10"/>
  <c r="T214" i="10"/>
  <c r="U214" i="10"/>
  <c r="V214" i="10"/>
  <c r="W214" i="10"/>
  <c r="P215" i="10"/>
  <c r="Q215" i="10"/>
  <c r="R215" i="10"/>
  <c r="S215" i="10"/>
  <c r="T215" i="10"/>
  <c r="U215" i="10"/>
  <c r="V215" i="10"/>
  <c r="W215" i="10"/>
  <c r="P216" i="10"/>
  <c r="Q216" i="10"/>
  <c r="R216" i="10"/>
  <c r="S216" i="10"/>
  <c r="T216" i="10"/>
  <c r="U216" i="10"/>
  <c r="V216" i="10"/>
  <c r="W216" i="10"/>
  <c r="P217" i="10"/>
  <c r="Q217" i="10"/>
  <c r="R217" i="10"/>
  <c r="S217" i="10"/>
  <c r="T217" i="10"/>
  <c r="U217" i="10"/>
  <c r="V217" i="10"/>
  <c r="W217" i="10"/>
  <c r="P218" i="10"/>
  <c r="Q218" i="10"/>
  <c r="R218" i="10"/>
  <c r="S218" i="10"/>
  <c r="T218" i="10"/>
  <c r="U218" i="10"/>
  <c r="V218" i="10"/>
  <c r="W218" i="10"/>
  <c r="P219" i="10"/>
  <c r="Q219" i="10"/>
  <c r="R219" i="10"/>
  <c r="S219" i="10"/>
  <c r="T219" i="10"/>
  <c r="U219" i="10"/>
  <c r="V219" i="10"/>
  <c r="W219" i="10"/>
  <c r="P220" i="10"/>
  <c r="Q220" i="10"/>
  <c r="R220" i="10"/>
  <c r="S220" i="10"/>
  <c r="T220" i="10"/>
  <c r="U220" i="10"/>
  <c r="V220" i="10"/>
  <c r="W220" i="10"/>
  <c r="P221" i="10"/>
  <c r="Q221" i="10"/>
  <c r="R221" i="10"/>
  <c r="S221" i="10"/>
  <c r="T221" i="10"/>
  <c r="U221" i="10"/>
  <c r="V221" i="10"/>
  <c r="W221" i="10"/>
  <c r="P222" i="10"/>
  <c r="Q222" i="10"/>
  <c r="R222" i="10"/>
  <c r="S222" i="10"/>
  <c r="T222" i="10"/>
  <c r="U222" i="10"/>
  <c r="V222" i="10"/>
  <c r="W222" i="10"/>
  <c r="P223" i="10"/>
  <c r="Q223" i="10"/>
  <c r="R223" i="10"/>
  <c r="S223" i="10"/>
  <c r="T223" i="10"/>
  <c r="U223" i="10"/>
  <c r="V223" i="10"/>
  <c r="W223" i="10"/>
  <c r="J223" i="10"/>
  <c r="H223" i="10"/>
  <c r="F223" i="10"/>
  <c r="D223" i="10"/>
  <c r="J225" i="10"/>
  <c r="H225" i="10"/>
  <c r="F225" i="10"/>
  <c r="D225" i="10"/>
  <c r="I221" i="10"/>
  <c r="K222" i="10"/>
  <c r="K221" i="10"/>
  <c r="K220" i="10"/>
  <c r="K219" i="10"/>
  <c r="K218" i="10"/>
  <c r="K217" i="10"/>
  <c r="I222" i="10"/>
  <c r="I220" i="10"/>
  <c r="I219" i="10"/>
  <c r="I218" i="10"/>
  <c r="I217" i="10"/>
  <c r="G222" i="10"/>
  <c r="G221" i="10"/>
  <c r="G220" i="10"/>
  <c r="G219" i="10"/>
  <c r="G218" i="10"/>
  <c r="G217" i="10"/>
  <c r="E222" i="10"/>
  <c r="E221" i="10"/>
  <c r="E220" i="10"/>
  <c r="E219" i="10"/>
  <c r="E218" i="10"/>
  <c r="E217" i="10"/>
  <c r="F217" i="10"/>
  <c r="H217" i="10"/>
  <c r="J217" i="10"/>
  <c r="F218" i="10"/>
  <c r="H218" i="10"/>
  <c r="J218" i="10"/>
  <c r="F219" i="10"/>
  <c r="H219" i="10"/>
  <c r="J219" i="10"/>
  <c r="F220" i="10"/>
  <c r="H220" i="10"/>
  <c r="J220" i="10"/>
  <c r="F221" i="10"/>
  <c r="H221" i="10"/>
  <c r="J221" i="10"/>
  <c r="F222" i="10"/>
  <c r="H222" i="10"/>
  <c r="J222" i="10"/>
  <c r="D222" i="10"/>
  <c r="D221" i="10"/>
  <c r="D220" i="10"/>
  <c r="D219" i="10"/>
  <c r="D218" i="10"/>
  <c r="D217" i="10"/>
  <c r="E240" i="10" l="1"/>
  <c r="F240" i="10"/>
  <c r="G240" i="10"/>
  <c r="H240" i="10"/>
  <c r="I240" i="10"/>
  <c r="J240" i="10"/>
  <c r="K240" i="10"/>
  <c r="E242" i="10"/>
  <c r="F242" i="10"/>
  <c r="G242" i="10"/>
  <c r="H242" i="10"/>
  <c r="I242" i="10"/>
  <c r="J242" i="10"/>
  <c r="K242" i="10"/>
  <c r="D242" i="10"/>
  <c r="D240" i="10"/>
</calcChain>
</file>

<file path=xl/sharedStrings.xml><?xml version="1.0" encoding="utf-8"?>
<sst xmlns="http://schemas.openxmlformats.org/spreadsheetml/2006/main" count="2183" uniqueCount="304">
  <si>
    <t>ID</t>
  </si>
  <si>
    <t>P_TYPE</t>
  </si>
  <si>
    <t>P_NUMBER</t>
  </si>
  <si>
    <t>DATA_ORIGN</t>
  </si>
  <si>
    <t>PRIMARY</t>
  </si>
  <si>
    <t>DESCRIPTIO</t>
  </si>
  <si>
    <t>DOCUMENT</t>
  </si>
  <si>
    <t>NAME</t>
  </si>
  <si>
    <t>QUALITY</t>
  </si>
  <si>
    <t>CONTROLS</t>
  </si>
  <si>
    <t>P_DATE</t>
  </si>
  <si>
    <t>NOTES</t>
  </si>
  <si>
    <t>TOTAL</t>
  </si>
  <si>
    <t>MASTER_POL</t>
  </si>
  <si>
    <t>T_METHOD</t>
  </si>
  <si>
    <t>NORM_BASIS</t>
  </si>
  <si>
    <t>ORIG_COMPO</t>
  </si>
  <si>
    <t>STANDARD</t>
  </si>
  <si>
    <t>TEST_YEAR</t>
  </si>
  <si>
    <t>J_RATING</t>
  </si>
  <si>
    <t>V_RATING</t>
  </si>
  <si>
    <t>D_RATING</t>
  </si>
  <si>
    <t>REGION</t>
  </si>
  <si>
    <t>SIBLING</t>
  </si>
  <si>
    <t>Version</t>
  </si>
  <si>
    <t>VOCtoTOG</t>
  </si>
  <si>
    <t>C</t>
  </si>
  <si>
    <t>G</t>
  </si>
  <si>
    <t>SPECIES_ID</t>
  </si>
  <si>
    <t>WEIGHT_PER</t>
  </si>
  <si>
    <t>UNCERTAINT</t>
  </si>
  <si>
    <t>UNC_METHOD</t>
  </si>
  <si>
    <t>ANLYMETHOD</t>
  </si>
  <si>
    <t>KEYWORD</t>
  </si>
  <si>
    <t>Species ID</t>
  </si>
  <si>
    <t>N/A</t>
  </si>
  <si>
    <t>Literature</t>
  </si>
  <si>
    <t>n-butane</t>
  </si>
  <si>
    <t>n-pentane</t>
  </si>
  <si>
    <t>n-hexane</t>
  </si>
  <si>
    <t>n-heptane</t>
  </si>
  <si>
    <t>Std. Dev.</t>
  </si>
  <si>
    <t>A</t>
  </si>
  <si>
    <t>California</t>
  </si>
  <si>
    <t>Unknown</t>
  </si>
  <si>
    <t>Inferred</t>
  </si>
  <si>
    <t>Standard Deviation</t>
  </si>
  <si>
    <t>The objectives of this research are to quantify emission factors for an extensive set of compounds emitted by gasoline and diesel engines using both a fuel composition-based method and tunnel measurements of exhaust; compare these emission factors; and evaluate and compare the ozone formation potential of diesel exhaust, gasoline exhaust, and nontailpipe gasoline emissions.</t>
  </si>
  <si>
    <t>Chemical Composition of Gas-Phase Organic Carbon Emissions from Motor Vehicles and Implications for Ozone Production, dx.doi.org/10.1021/es401470e, Environ. Sci. Technol., accepted September 6, 2013</t>
  </si>
  <si>
    <t>95111</t>
  </si>
  <si>
    <t>NMOG</t>
  </si>
  <si>
    <t>GC-MS and FID</t>
  </si>
  <si>
    <t>The emission factors represent a 2010 vehicle fleet in California operating under loaded mode operating conditions (steady speed of ∼80 km/h on a 4% uphill grade). Changes in driving conditions may affect both the overall gas-phase organic carbon mass emission rate and the relative abundance of unburned fuel versus incomplete combustion products present in the exhaust.  Methane data are not available.  Ethane weight % is close to zero.  The emission factors for individual organic compounds presented in this work are calculated by two methods. First, individual compound emission factors were calculated from on-road measurements made at the Caldecott tunnel in Oakland, CA during July 2010. Second, emission factors for unburned components of the fuels were estimated using total uncombusted gas-phase organic carbon emission factors from the same study and chemically explicit characterization of fuel samples collected from across California during summer 2010.</t>
  </si>
  <si>
    <t>Compound</t>
  </si>
  <si>
    <t>1,2,4-trimethylbenzene</t>
  </si>
  <si>
    <t>2,2-dimethylbutane</t>
  </si>
  <si>
    <t>3-methylpentane</t>
  </si>
  <si>
    <t>isopentane</t>
  </si>
  <si>
    <t>n-propylbenzene</t>
  </si>
  <si>
    <t>n-undecane</t>
  </si>
  <si>
    <t>on-road</t>
  </si>
  <si>
    <t>fuel compositionbased</t>
  </si>
  <si>
    <t>Gasoline Exhaust</t>
  </si>
  <si>
    <t>Diesel Exhaust</t>
  </si>
  <si>
    <t>propane</t>
  </si>
  <si>
    <t>n-octane</t>
  </si>
  <si>
    <t>n-nonane</t>
  </si>
  <si>
    <t>n-decane</t>
  </si>
  <si>
    <t>n-dodecane</t>
  </si>
  <si>
    <t>n-tridecane</t>
  </si>
  <si>
    <t>n-tetradecane</t>
  </si>
  <si>
    <t>n-pentadecane</t>
  </si>
  <si>
    <t>isobutane</t>
  </si>
  <si>
    <t>neopentane</t>
  </si>
  <si>
    <t>2-methylhexane</t>
  </si>
  <si>
    <t>3-methylhexane</t>
  </si>
  <si>
    <t>2,3-dimethylpentane</t>
  </si>
  <si>
    <t>3,3-dimethylpentane</t>
  </si>
  <si>
    <t>3-ethylpentane</t>
  </si>
  <si>
    <t>2,2,3-trimethylbutane</t>
  </si>
  <si>
    <t>2-methylheptane</t>
  </si>
  <si>
    <t>3-methylheptane</t>
  </si>
  <si>
    <t>4-methylheptane</t>
  </si>
  <si>
    <t>2,2-dimethylhexane</t>
  </si>
  <si>
    <t>2,4-dimethylhexane</t>
  </si>
  <si>
    <t>2,5-dimethylhexane</t>
  </si>
  <si>
    <t>3,3-dimethylhexane</t>
  </si>
  <si>
    <t>2-methyl-3-ethylpentane</t>
  </si>
  <si>
    <t>2,2,3-trimethylpentane</t>
  </si>
  <si>
    <t>3-ethylheptane</t>
  </si>
  <si>
    <t>2,3-dimethylheptane</t>
  </si>
  <si>
    <t>2,6-dimethylheptane</t>
  </si>
  <si>
    <t>3,5-dimetylheptane</t>
  </si>
  <si>
    <t>2,4-dimethylheptane</t>
  </si>
  <si>
    <t>2,5-dimethylheptane</t>
  </si>
  <si>
    <t>3,4-dimethylheptane</t>
  </si>
  <si>
    <t>3,3-dimethylheptane</t>
  </si>
  <si>
    <t>4,4-dimethylheptane</t>
  </si>
  <si>
    <t>2,2-dimethylheptane</t>
  </si>
  <si>
    <t>3-methyl-4-ethylhexane</t>
  </si>
  <si>
    <t>2,3,5-trimethylhexane</t>
  </si>
  <si>
    <t>2,4,4-trimethylhexane</t>
  </si>
  <si>
    <t>2,2,5-trimethylhexane</t>
  </si>
  <si>
    <t>2,2,3-trimethylhexane</t>
  </si>
  <si>
    <t>2-methylnonane</t>
  </si>
  <si>
    <t>2-methylpentane and 2,3-dimethylbutane</t>
  </si>
  <si>
    <t>2,4- and 2,2-dimethylpentane</t>
  </si>
  <si>
    <t>2,3,3-trimethylpentane and 2,3-dimethylhexane</t>
  </si>
  <si>
    <t>2,2,4-trimethylpentane (isooctane)</t>
  </si>
  <si>
    <t>2,3,4-trimethylpentane and c1,t3,c3-trimethylcyclopentane</t>
  </si>
  <si>
    <t>2- and 4-methyloctane</t>
  </si>
  <si>
    <t>3-methyloctane and 4-ethylheptane</t>
  </si>
  <si>
    <t>3-methylnonane</t>
  </si>
  <si>
    <t>4-methylnonane</t>
  </si>
  <si>
    <t>3-ethyloctane</t>
  </si>
  <si>
    <t>4-ethyloctane</t>
  </si>
  <si>
    <t>2,2-dimethyloctane</t>
  </si>
  <si>
    <t>2,3-dimethyloctane</t>
  </si>
  <si>
    <t>4,4-dimethyloctane</t>
  </si>
  <si>
    <t>2,6-dimethyloctane</t>
  </si>
  <si>
    <t>2,2,4-trimethylheptane</t>
  </si>
  <si>
    <t>2,2,5-trimethylheptane</t>
  </si>
  <si>
    <t>2,3,6-trimethylheptane</t>
  </si>
  <si>
    <t>2,4,4-trimethylheptane</t>
  </si>
  <si>
    <t>2,4,5-trimethylheptane</t>
  </si>
  <si>
    <t>2,4,6-trimethylheptane</t>
  </si>
  <si>
    <t>2,5,5-trimethylheptane</t>
  </si>
  <si>
    <t>pristane</t>
  </si>
  <si>
    <t>phytane</t>
  </si>
  <si>
    <t>cyclopentane</t>
  </si>
  <si>
    <t>methylcyclopentane</t>
  </si>
  <si>
    <t>ethylcyclopentane</t>
  </si>
  <si>
    <t>cis-1,3-dimethylcyclopentane</t>
  </si>
  <si>
    <t>trans-1,3-dimethylcyclopentane</t>
  </si>
  <si>
    <t>trans-1,2-dimethylcyclopentane</t>
  </si>
  <si>
    <t>n-propylcyclopentane</t>
  </si>
  <si>
    <t>isopropylcyclopentane</t>
  </si>
  <si>
    <t>1-methyl-1-ethylcyclopentane</t>
  </si>
  <si>
    <t>cis-1-methyl-2-ethylcyclopentane</t>
  </si>
  <si>
    <t>cis-1-methyl-3-ethylcyclopentane</t>
  </si>
  <si>
    <t>trans-1-methyl-3-ethylcyclopentane</t>
  </si>
  <si>
    <t>1,1,3-trimethylcyclopentane</t>
  </si>
  <si>
    <t>c1,t2,c4-trimethylcyclopentane</t>
  </si>
  <si>
    <t>c1,t2,t4-trimethylcyclopentane</t>
  </si>
  <si>
    <t>n-butylcyclopentane</t>
  </si>
  <si>
    <t>isobutylcyclopentane</t>
  </si>
  <si>
    <t>trans-1,1,3,4-tetramethylcyclopentane</t>
  </si>
  <si>
    <t>cyclohexane</t>
  </si>
  <si>
    <t>methylcyclohexane</t>
  </si>
  <si>
    <t>ethylcyclohexane</t>
  </si>
  <si>
    <t>trans-1,2-dimethylcyclohexane</t>
  </si>
  <si>
    <t>trans-1,3-dimethylcyclohexane</t>
  </si>
  <si>
    <t>cis-1,2-dimethylcyclohexane</t>
  </si>
  <si>
    <t>cis-1,4-dimethylcyclohexane</t>
  </si>
  <si>
    <t>n-propylcyclohexane</t>
  </si>
  <si>
    <t>isopropylcyclohexane</t>
  </si>
  <si>
    <t>cis-1-methyl-3-ethylcyclohexane</t>
  </si>
  <si>
    <t>trans-1-methyl-4-ethylcyclohexane</t>
  </si>
  <si>
    <t>trans-1-ethyl-4-methylcyclohexane</t>
  </si>
  <si>
    <t>1-ethyl-cis-3-methylcyclohexane</t>
  </si>
  <si>
    <t>1,1,3-trimethylcyclohexane</t>
  </si>
  <si>
    <t>1,1,4-trimethylcyclohexane</t>
  </si>
  <si>
    <t>2-, 3-, and 4-methylnonane and 3- &amp; 4-ethyloctane and 2,3-dimetyloctane</t>
  </si>
  <si>
    <t>unidentified C11 branched alkanes (13 isomers)</t>
  </si>
  <si>
    <t>dimethylundecane isomer #1</t>
  </si>
  <si>
    <t>dimethylundecane isomer #2</t>
  </si>
  <si>
    <t>cis-1,3- and 1,1-dimethylcyclohexane</t>
  </si>
  <si>
    <t>methylethylcyclohexane isomer #1</t>
  </si>
  <si>
    <t>methylethylcyclohexane isomer #2</t>
  </si>
  <si>
    <t>c1,c3,c5-trimethylcyclohexane</t>
  </si>
  <si>
    <t>c1,t2,c4-trimethylcyclohexane</t>
  </si>
  <si>
    <t>trans-1-methyl-2-propylcyclohexane</t>
  </si>
  <si>
    <t>unidentified C10 cyclohexanes</t>
  </si>
  <si>
    <t>1,1,2-trimethylcyclohexane and isobutycyclopentane</t>
  </si>
  <si>
    <t>c1,t2,t4 and c1,t3,t5-trimethylcyclohexane</t>
  </si>
  <si>
    <t>ethene</t>
  </si>
  <si>
    <t>propyne</t>
  </si>
  <si>
    <t>propene</t>
  </si>
  <si>
    <t>1-butene</t>
  </si>
  <si>
    <t>cis-2-butene</t>
  </si>
  <si>
    <t>trans-2-butene</t>
  </si>
  <si>
    <t>isobutene</t>
  </si>
  <si>
    <t>1,3-butadiene</t>
  </si>
  <si>
    <t>1-pentene</t>
  </si>
  <si>
    <t>cis-2-pentene</t>
  </si>
  <si>
    <t>trans-2-pentene</t>
  </si>
  <si>
    <t>2-methyl-1-butene</t>
  </si>
  <si>
    <t>3-methyl-1-butene</t>
  </si>
  <si>
    <t>2-methyl-2-butene</t>
  </si>
  <si>
    <t>cyclopentene</t>
  </si>
  <si>
    <t>1-hexene</t>
  </si>
  <si>
    <t>cis-2-hexene</t>
  </si>
  <si>
    <t>trans-2-hexene</t>
  </si>
  <si>
    <t>cis-3-hexene</t>
  </si>
  <si>
    <t>2-methyl-1-pentene</t>
  </si>
  <si>
    <t>4-methyl-1-pentene</t>
  </si>
  <si>
    <t>trans-3-methyl-2-pentene</t>
  </si>
  <si>
    <t>cis-4-methyl-2-pentene</t>
  </si>
  <si>
    <t>trans-4-methyl-2-pentene</t>
  </si>
  <si>
    <t>2-ethyl-1-butene</t>
  </si>
  <si>
    <t>2,3-dimethyl-1-butene</t>
  </si>
  <si>
    <t>2,3-dimethyl-2-butene</t>
  </si>
  <si>
    <t>1-methylcyclopentene</t>
  </si>
  <si>
    <t>cyclohexene</t>
  </si>
  <si>
    <t>2-methyl-2-hexene</t>
  </si>
  <si>
    <t>cis-3-methyl-3-hexene</t>
  </si>
  <si>
    <t>trans-3-methyl-3-hexene</t>
  </si>
  <si>
    <t>3-ethyl-2-pentene</t>
  </si>
  <si>
    <t>1-methylcyclohexene</t>
  </si>
  <si>
    <t>3-methylcyclopentene</t>
  </si>
  <si>
    <t>4-methyl-1-heptene</t>
  </si>
  <si>
    <t>cis-2-methyl-3-heptene</t>
  </si>
  <si>
    <t>2-methyl-2-heptene</t>
  </si>
  <si>
    <t>benzene</t>
  </si>
  <si>
    <t>toluene</t>
  </si>
  <si>
    <t>ethylbenzene</t>
  </si>
  <si>
    <t>o-xylene</t>
  </si>
  <si>
    <t>styrene</t>
  </si>
  <si>
    <t>cumene</t>
  </si>
  <si>
    <t>o-ethyltoluene</t>
  </si>
  <si>
    <t>2-Me-2- and cis-3-Me-2-pentene</t>
  </si>
  <si>
    <t>unidentified C9 cycloalkene</t>
  </si>
  <si>
    <t>m- and p-xylene</t>
  </si>
  <si>
    <t>m- and p-ethyltoluene</t>
  </si>
  <si>
    <t>1,2,3-trimethylbenzene</t>
  </si>
  <si>
    <t>1,3,5-trimethylbenzene</t>
  </si>
  <si>
    <t>indan</t>
  </si>
  <si>
    <t>indene</t>
  </si>
  <si>
    <t>alpha-methylstyrene</t>
  </si>
  <si>
    <t>p-cymene</t>
  </si>
  <si>
    <t>m-cymene</t>
  </si>
  <si>
    <t>n-butylbenzene</t>
  </si>
  <si>
    <t>isobutylbenzene</t>
  </si>
  <si>
    <t>sec-butylbenzene</t>
  </si>
  <si>
    <t>m-diethylbenzene</t>
  </si>
  <si>
    <t>p-diethylbenzene</t>
  </si>
  <si>
    <t>o-diethylbenzene</t>
  </si>
  <si>
    <t>1-methyl-2-n-propylbenzene</t>
  </si>
  <si>
    <t>1-methyl-3-n-propylbenzene</t>
  </si>
  <si>
    <t>1-methyl-4-propylbenzene</t>
  </si>
  <si>
    <t>1,4-dimethyl-2-ethylbenzene</t>
  </si>
  <si>
    <t>1,3-dimethyl-4-ethylbenzene</t>
  </si>
  <si>
    <t>1,2-dimethyl-4-ethylbenzene</t>
  </si>
  <si>
    <t>1,3-dimethyl-2-ethylbenzene</t>
  </si>
  <si>
    <t>1,2-dimethyl-3-ethylbenzene</t>
  </si>
  <si>
    <t>1,2,3,5-tetramethylbenzene</t>
  </si>
  <si>
    <t>1,2,3,4-tetramethylbenzene</t>
  </si>
  <si>
    <t>1-methylindan</t>
  </si>
  <si>
    <t>2-methylindan</t>
  </si>
  <si>
    <t>4-methylindan</t>
  </si>
  <si>
    <t>trans-2-butenylbenzene</t>
  </si>
  <si>
    <t>1-phenyl-2-methylbutane</t>
  </si>
  <si>
    <t>1-phenyl-3-methylbutane</t>
  </si>
  <si>
    <t>1-methyl-3-butylbenzene</t>
  </si>
  <si>
    <t>1,2-dimethyl-3-propylbenzene</t>
  </si>
  <si>
    <t>1-methyl-3,5-diethylbenzene</t>
  </si>
  <si>
    <t>1,2-dimethyl-4-propylbenzene</t>
  </si>
  <si>
    <t>1,2,5-trimethyl-3-ethylbenzene</t>
  </si>
  <si>
    <t>1,2,3-trimethyl-4-ethylbenzene</t>
  </si>
  <si>
    <t>1,2,4-trimethyl-5-ethylbenzene</t>
  </si>
  <si>
    <t>1,2,3-trimethyl-5-ethylbenzene</t>
  </si>
  <si>
    <t>1,2,4-trimethyl-3-ethylbenzene</t>
  </si>
  <si>
    <t>1,3,5-trimethyl-2-ethylbenzene</t>
  </si>
  <si>
    <t>pentamethylbenzene</t>
  </si>
  <si>
    <t>dimethylindans</t>
  </si>
  <si>
    <t>naphthalene</t>
  </si>
  <si>
    <t>tetralin</t>
  </si>
  <si>
    <t>1-methylnaphthalene</t>
  </si>
  <si>
    <t>2-methylnaphthalene</t>
  </si>
  <si>
    <t>dimethylnaphthalenes</t>
  </si>
  <si>
    <t>trimethylnaphthalenes</t>
  </si>
  <si>
    <t>ethanol</t>
  </si>
  <si>
    <t>formaldehyde</t>
  </si>
  <si>
    <t>acetaldehyde</t>
  </si>
  <si>
    <t>butanal</t>
  </si>
  <si>
    <t>hexanal</t>
  </si>
  <si>
    <t>heptanal</t>
  </si>
  <si>
    <t>o- or m-methylstyrene</t>
  </si>
  <si>
    <t>unidentified C11 aromatics (5 isomers)</t>
  </si>
  <si>
    <t>acetone and propanal</t>
  </si>
  <si>
    <t>total gas-phase organic carbon (mg C/L)</t>
  </si>
  <si>
    <t>total gas-phase organic carbon (mg/L)</t>
  </si>
  <si>
    <t>The number of samples used in the on-road analysis is on average N = 31 for gasoline and N = 9 for diesel</t>
  </si>
  <si>
    <t>95112</t>
  </si>
  <si>
    <t>95113</t>
  </si>
  <si>
    <t>95114</t>
  </si>
  <si>
    <t>B</t>
  </si>
  <si>
    <t>total gas-phase organic carbon (ug C/L)</t>
  </si>
  <si>
    <t>total gas-phase organic carbon (ug/L)</t>
  </si>
  <si>
    <t>Order</t>
  </si>
  <si>
    <t>1,2,4,5-tetramethylbenzene</t>
  </si>
  <si>
    <t>Sum of speciated</t>
  </si>
  <si>
    <t>Emission Factors (μg C/L) for Individual Gas-Phase Organic Compounds from Gasoline and Diesel Vehicles via Tunnel Measurements of Individual Compounds and Using Detailed Chemical Characterization of Fuel Composition</t>
  </si>
  <si>
    <t>Weight % for Individual Gas-Phase Organic Compounds from Gasoline and Diesel Vehicles via Tunnel Measurements of Individual Compounds and Using Detailed Chemical Characterization of Fuel Composition</t>
  </si>
  <si>
    <t>Gasoline Exhaust - Tunnel Study</t>
  </si>
  <si>
    <t>Unburned Gasoline Exhaust - Tunnel Study</t>
  </si>
  <si>
    <t>Diesel Exhaust - Tunnel Study</t>
  </si>
  <si>
    <t>Unburned Diesel Exhaust - Tunnel Study</t>
  </si>
  <si>
    <t>Not Available</t>
  </si>
  <si>
    <t>Gasoline Exhaust; Tunnel Study</t>
  </si>
  <si>
    <t>Unburned Gasoline Exhaust; Tunnel Study</t>
  </si>
  <si>
    <t>Diesel Exhaust; Tunnel Study</t>
  </si>
  <si>
    <t>Unburned Diesel Exhaust; Tunnel Study</t>
  </si>
  <si>
    <t>Emission factors were calculated using measurements of individual chemical species in mixed traffic lanes of the Caldecott tunnel (California) over 30-min samples.  All results reported here are for vehicles driving on a 4% uphill grade. To calculate emission factors for gasoline vehicles, individual organic species concentrations were divided by background-subtracted total carbon mass (i.e., CO + CO2), which is used with fuel properties to determine the amount of fuel burned.  Emission factors for diesel vehicles were similarly calculated using black carbon concentrations apportioned to diesel sources in place of total carbon.  Unburned hydrocarbons emitted in engine exhaust originate from liquid fuel.  Emission factors can be estimated using an overall emission factor for uncombusted hydrocarbons in exhaust, in combination with detailed compositional data for unburned liquid fuels.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</si>
</sst>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9" x14ac:knownFonts="1">
    <font>
      <sz val="11"/>
      <color theme="1"/>
      <name val="Calibri"/>
      <family val="2"/>
      <scheme val="minor"/>
    </font>
    <font>
      <sz val="10"/>
      <color indexed="8"/>
      <name val="Arial"/>
      <family val="2"/>
    </font>
    <font>
      <sz val="10"/>
      <name val="Arial"/>
      <family val="2"/>
    </font>
    <font>
      <sz val="10"/>
      <color indexed="8"/>
      <name val="Arial"/>
      <family val="2"/>
    </font>
    <font>
      <sz val="10"/>
      <name val="Arial"/>
      <family val="2"/>
    </font>
    <font>
      <b/>
      <sz val="11"/>
      <color theme="1"/>
      <name val="Calibri"/>
      <family val="2"/>
      <scheme val="minor"/>
    </font>
    <font>
      <sz val="11"/>
      <color rgb="FFFF0000"/>
      <name val="Calibri"/>
      <family val="2"/>
      <scheme val="minor"/>
    </font>
    <font>
      <sz val="11"/>
      <name val="Calibri"/>
      <family val="2"/>
      <scheme val="minor"/>
    </font>
    <font>
      <b/>
      <sz val="11"/>
      <color rgb="FFFF0000"/>
      <name val="Calibri"/>
      <family val="2"/>
      <scheme val="minor"/>
    </font>
  </fonts>
  <fills count="5">
    <fill>
      <patternFill patternType="none"/>
    </fill>
    <fill>
      <patternFill patternType="gray125"/>
    </fill>
    <fill>
      <patternFill patternType="solid">
        <fgColor indexed="22"/>
        <bgColor indexed="0"/>
      </patternFill>
    </fill>
    <fill>
      <patternFill patternType="solid">
        <fgColor indexed="22"/>
        <bgColor indexed="64"/>
      </patternFill>
    </fill>
    <fill>
      <patternFill patternType="solid">
        <fgColor rgb="FFFFFF00"/>
        <bgColor indexed="64"/>
      </patternFill>
    </fill>
  </fills>
  <borders count="2">
    <border>
      <left/>
      <right/>
      <top/>
      <bottom/>
      <diagonal/>
    </border>
    <border>
      <left style="thin">
        <color indexed="8"/>
      </left>
      <right style="thin">
        <color indexed="8"/>
      </right>
      <top style="thin">
        <color indexed="8"/>
      </top>
      <bottom/>
      <diagonal/>
    </border>
  </borders>
  <cellStyleXfs count="5">
    <xf numFmtId="0" fontId="0" fillId="0" borderId="0"/>
    <xf numFmtId="0" fontId="1" fillId="0" borderId="0"/>
    <xf numFmtId="0" fontId="1" fillId="0" borderId="0"/>
    <xf numFmtId="0" fontId="1" fillId="0" borderId="0"/>
    <xf numFmtId="0" fontId="1" fillId="0" borderId="0"/>
  </cellStyleXfs>
  <cellXfs count="28">
    <xf numFmtId="0" fontId="0" fillId="0" borderId="0" xfId="0"/>
    <xf numFmtId="0" fontId="1" fillId="2" borderId="0" xfId="3" applyFont="1" applyFill="1" applyBorder="1" applyAlignment="1">
      <alignment horizontal="center"/>
    </xf>
    <xf numFmtId="0" fontId="3" fillId="2" borderId="0" xfId="1" applyFont="1" applyFill="1" applyBorder="1" applyAlignment="1">
      <alignment horizontal="center"/>
    </xf>
    <xf numFmtId="0" fontId="3" fillId="3" borderId="0" xfId="1" applyFont="1" applyFill="1" applyBorder="1" applyAlignment="1">
      <alignment horizontal="center"/>
    </xf>
    <xf numFmtId="0" fontId="2" fillId="0" borderId="0" xfId="0" applyFont="1" applyBorder="1" applyAlignment="1"/>
    <xf numFmtId="49" fontId="1" fillId="2" borderId="0" xfId="3" applyNumberFormat="1" applyFont="1" applyFill="1" applyBorder="1" applyAlignment="1">
      <alignment horizontal="center"/>
    </xf>
    <xf numFmtId="0" fontId="4" fillId="0" borderId="0" xfId="0" applyFont="1"/>
    <xf numFmtId="49" fontId="0" fillId="0" borderId="0" xfId="0" applyNumberFormat="1"/>
    <xf numFmtId="0" fontId="3" fillId="0" borderId="0" xfId="2" applyFont="1" applyFill="1" applyBorder="1" applyAlignment="1"/>
    <xf numFmtId="49" fontId="3" fillId="0" borderId="0" xfId="2" applyNumberFormat="1" applyFont="1" applyFill="1" applyBorder="1" applyAlignment="1"/>
    <xf numFmtId="0" fontId="0" fillId="0" borderId="0" xfId="0" applyBorder="1" applyAlignment="1"/>
    <xf numFmtId="49" fontId="0" fillId="0" borderId="0" xfId="0" applyNumberFormat="1" applyAlignment="1">
      <alignment horizontal="right"/>
    </xf>
    <xf numFmtId="0" fontId="0" fillId="0" borderId="0" xfId="0" applyAlignment="1">
      <alignment horizontal="right"/>
    </xf>
    <xf numFmtId="0" fontId="1" fillId="2" borderId="1" xfId="4" applyFont="1" applyFill="1" applyBorder="1" applyAlignment="1">
      <alignment horizontal="center"/>
    </xf>
    <xf numFmtId="49" fontId="1" fillId="2" borderId="1" xfId="4" applyNumberFormat="1" applyFont="1" applyFill="1" applyBorder="1" applyAlignment="1">
      <alignment horizontal="center"/>
    </xf>
    <xf numFmtId="164" fontId="3" fillId="0" borderId="0" xfId="2" applyNumberFormat="1" applyFont="1" applyFill="1" applyBorder="1" applyAlignment="1"/>
    <xf numFmtId="164" fontId="0" fillId="0" borderId="0" xfId="0" applyNumberFormat="1"/>
    <xf numFmtId="0" fontId="5" fillId="0" borderId="0" xfId="0" applyFont="1"/>
    <xf numFmtId="3" fontId="0" fillId="0" borderId="0" xfId="0" applyNumberFormat="1"/>
    <xf numFmtId="0" fontId="0" fillId="0" borderId="0" xfId="0" applyFill="1"/>
    <xf numFmtId="0" fontId="7" fillId="0" borderId="0" xfId="0" applyFont="1"/>
    <xf numFmtId="0" fontId="6" fillId="4" borderId="0" xfId="0" applyFont="1" applyFill="1"/>
    <xf numFmtId="0" fontId="0" fillId="4" borderId="0" xfId="0" applyFill="1"/>
    <xf numFmtId="0" fontId="0" fillId="0" borderId="0" xfId="0" applyAlignment="1">
      <alignment horizontal="center"/>
    </xf>
    <xf numFmtId="0" fontId="8" fillId="0" borderId="0" xfId="0" applyFont="1"/>
    <xf numFmtId="3" fontId="6" fillId="0" borderId="0" xfId="0" applyNumberFormat="1" applyFont="1"/>
    <xf numFmtId="2" fontId="0" fillId="0" borderId="0" xfId="0" applyNumberFormat="1"/>
    <xf numFmtId="14" fontId="0" fillId="0" borderId="0" xfId="0" applyNumberFormat="1"/>
  </cellXfs>
  <cellStyles count="5">
    <cellStyle name="Normal" xfId="0" builtinId="0"/>
    <cellStyle name="Normal_Profile Table" xfId="1"/>
    <cellStyle name="Normal_Sheet3" xfId="2"/>
    <cellStyle name="Normal_Sheet4" xfId="3"/>
    <cellStyle name="Normal_Sheet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
  <sheetViews>
    <sheetView tabSelected="1" workbookViewId="0">
      <pane ySplit="1" topLeftCell="A2" activePane="bottomLeft" state="frozen"/>
      <selection pane="bottomLeft" activeCell="G16" sqref="G16"/>
    </sheetView>
  </sheetViews>
  <sheetFormatPr defaultRowHeight="14.4" x14ac:dyDescent="0.3"/>
  <cols>
    <col min="2" max="2" width="25.44140625" customWidth="1"/>
    <col min="5" max="5" width="10.6640625" bestFit="1" customWidth="1"/>
    <col min="6" max="6" width="7.88671875" customWidth="1"/>
  </cols>
  <sheetData>
    <row r="1" spans="1:20" s="4" customFormat="1" ht="12.75" x14ac:dyDescent="0.2">
      <c r="A1" s="2" t="s">
        <v>2</v>
      </c>
      <c r="B1" s="3" t="s">
        <v>7</v>
      </c>
      <c r="C1" s="2" t="s">
        <v>8</v>
      </c>
      <c r="D1" s="2" t="s">
        <v>9</v>
      </c>
      <c r="E1" s="3" t="s">
        <v>10</v>
      </c>
      <c r="F1" s="2" t="s">
        <v>11</v>
      </c>
      <c r="G1" s="2" t="s">
        <v>12</v>
      </c>
      <c r="H1" s="2" t="s">
        <v>13</v>
      </c>
      <c r="I1" s="2" t="s">
        <v>14</v>
      </c>
      <c r="J1" s="2" t="s">
        <v>15</v>
      </c>
      <c r="K1" s="2" t="s">
        <v>16</v>
      </c>
      <c r="L1" s="2" t="s">
        <v>17</v>
      </c>
      <c r="M1" s="2" t="s">
        <v>18</v>
      </c>
      <c r="N1" s="2" t="s">
        <v>19</v>
      </c>
      <c r="O1" s="2" t="s">
        <v>20</v>
      </c>
      <c r="P1" s="2" t="s">
        <v>21</v>
      </c>
      <c r="Q1" s="2" t="s">
        <v>22</v>
      </c>
      <c r="R1" s="2" t="s">
        <v>23</v>
      </c>
      <c r="S1" s="2" t="s">
        <v>24</v>
      </c>
      <c r="T1" s="2" t="s">
        <v>25</v>
      </c>
    </row>
    <row r="2" spans="1:20" x14ac:dyDescent="0.3">
      <c r="A2" s="7" t="s">
        <v>49</v>
      </c>
      <c r="B2" t="s">
        <v>294</v>
      </c>
      <c r="C2" t="s">
        <v>42</v>
      </c>
      <c r="D2" t="s">
        <v>298</v>
      </c>
      <c r="E2" s="27">
        <v>41632</v>
      </c>
      <c r="F2" t="s">
        <v>52</v>
      </c>
      <c r="G2">
        <v>100</v>
      </c>
      <c r="H2" t="s">
        <v>50</v>
      </c>
      <c r="I2" t="s">
        <v>303</v>
      </c>
      <c r="J2" t="s">
        <v>50</v>
      </c>
      <c r="K2" t="s">
        <v>26</v>
      </c>
      <c r="L2" t="b">
        <v>1</v>
      </c>
      <c r="M2">
        <v>2010</v>
      </c>
      <c r="N2">
        <v>5</v>
      </c>
      <c r="O2">
        <v>5</v>
      </c>
      <c r="P2">
        <v>4</v>
      </c>
      <c r="Q2" t="s">
        <v>43</v>
      </c>
      <c r="S2">
        <v>4.5</v>
      </c>
    </row>
    <row r="3" spans="1:20" x14ac:dyDescent="0.3">
      <c r="A3" s="7" t="s">
        <v>283</v>
      </c>
      <c r="B3" t="s">
        <v>295</v>
      </c>
      <c r="C3" t="s">
        <v>42</v>
      </c>
      <c r="D3" t="s">
        <v>298</v>
      </c>
      <c r="E3" s="27">
        <v>41632</v>
      </c>
      <c r="F3" t="s">
        <v>52</v>
      </c>
      <c r="G3">
        <v>100</v>
      </c>
      <c r="H3" t="s">
        <v>50</v>
      </c>
      <c r="I3" t="s">
        <v>303</v>
      </c>
      <c r="J3" t="s">
        <v>50</v>
      </c>
      <c r="K3" t="s">
        <v>26</v>
      </c>
      <c r="L3" t="b">
        <v>1</v>
      </c>
      <c r="M3">
        <v>2010</v>
      </c>
      <c r="N3">
        <v>5</v>
      </c>
      <c r="O3">
        <v>5</v>
      </c>
      <c r="P3">
        <v>4</v>
      </c>
      <c r="Q3" t="s">
        <v>43</v>
      </c>
      <c r="S3">
        <v>4.5</v>
      </c>
    </row>
    <row r="4" spans="1:20" x14ac:dyDescent="0.3">
      <c r="A4" s="7" t="s">
        <v>284</v>
      </c>
      <c r="B4" t="s">
        <v>296</v>
      </c>
      <c r="C4" t="s">
        <v>286</v>
      </c>
      <c r="D4" t="s">
        <v>298</v>
      </c>
      <c r="E4" s="27">
        <v>41632</v>
      </c>
      <c r="F4" t="s">
        <v>52</v>
      </c>
      <c r="G4">
        <v>100</v>
      </c>
      <c r="H4" t="s">
        <v>50</v>
      </c>
      <c r="I4" t="s">
        <v>303</v>
      </c>
      <c r="J4" t="s">
        <v>50</v>
      </c>
      <c r="K4" t="s">
        <v>26</v>
      </c>
      <c r="L4" t="b">
        <v>1</v>
      </c>
      <c r="M4">
        <v>2010</v>
      </c>
      <c r="N4">
        <v>5</v>
      </c>
      <c r="O4">
        <v>5</v>
      </c>
      <c r="P4">
        <v>3</v>
      </c>
      <c r="Q4" t="s">
        <v>43</v>
      </c>
      <c r="S4">
        <v>4.5</v>
      </c>
    </row>
    <row r="5" spans="1:20" x14ac:dyDescent="0.3">
      <c r="A5" s="7" t="s">
        <v>285</v>
      </c>
      <c r="B5" t="s">
        <v>297</v>
      </c>
      <c r="C5" t="s">
        <v>286</v>
      </c>
      <c r="D5" t="s">
        <v>298</v>
      </c>
      <c r="E5" s="27">
        <v>41632</v>
      </c>
      <c r="F5" t="s">
        <v>52</v>
      </c>
      <c r="G5">
        <v>100</v>
      </c>
      <c r="H5" t="s">
        <v>50</v>
      </c>
      <c r="I5" t="s">
        <v>303</v>
      </c>
      <c r="J5" t="s">
        <v>50</v>
      </c>
      <c r="K5" t="s">
        <v>26</v>
      </c>
      <c r="L5" t="b">
        <v>1</v>
      </c>
      <c r="M5">
        <v>2010</v>
      </c>
      <c r="N5">
        <v>5</v>
      </c>
      <c r="O5">
        <v>5</v>
      </c>
      <c r="P5">
        <v>3</v>
      </c>
      <c r="Q5" t="s">
        <v>43</v>
      </c>
      <c r="S5">
        <v>4.5</v>
      </c>
    </row>
  </sheetData>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workbookViewId="0">
      <selection activeCell="H19" sqref="H19"/>
    </sheetView>
  </sheetViews>
  <sheetFormatPr defaultRowHeight="14.4" x14ac:dyDescent="0.3"/>
  <cols>
    <col min="3" max="3" width="9.109375" style="7"/>
  </cols>
  <sheetData>
    <row r="1" spans="1:7" s="6" customFormat="1" ht="12.75" x14ac:dyDescent="0.2">
      <c r="A1" s="1" t="s">
        <v>0</v>
      </c>
      <c r="B1" s="1" t="s">
        <v>1</v>
      </c>
      <c r="C1" s="5" t="s">
        <v>2</v>
      </c>
      <c r="D1" s="1" t="s">
        <v>3</v>
      </c>
      <c r="E1" s="1" t="s">
        <v>4</v>
      </c>
      <c r="F1" s="1" t="s">
        <v>5</v>
      </c>
      <c r="G1" s="1" t="s">
        <v>6</v>
      </c>
    </row>
    <row r="2" spans="1:7" x14ac:dyDescent="0.3">
      <c r="A2">
        <v>10708</v>
      </c>
      <c r="B2" t="s">
        <v>27</v>
      </c>
      <c r="C2" s="7" t="s">
        <v>49</v>
      </c>
      <c r="D2" t="s">
        <v>36</v>
      </c>
      <c r="E2" t="b">
        <v>1</v>
      </c>
      <c r="F2" t="s">
        <v>47</v>
      </c>
      <c r="G2" t="s">
        <v>48</v>
      </c>
    </row>
    <row r="3" spans="1:7" x14ac:dyDescent="0.3">
      <c r="A3">
        <v>10709</v>
      </c>
      <c r="B3" t="s">
        <v>27</v>
      </c>
      <c r="C3" s="7" t="s">
        <v>283</v>
      </c>
      <c r="D3" t="s">
        <v>36</v>
      </c>
      <c r="E3" t="b">
        <v>1</v>
      </c>
      <c r="F3" t="s">
        <v>47</v>
      </c>
      <c r="G3" t="s">
        <v>48</v>
      </c>
    </row>
    <row r="4" spans="1:7" x14ac:dyDescent="0.3">
      <c r="A4">
        <v>10710</v>
      </c>
      <c r="B4" t="s">
        <v>27</v>
      </c>
      <c r="C4" s="7" t="s">
        <v>284</v>
      </c>
      <c r="D4" t="s">
        <v>36</v>
      </c>
      <c r="E4" t="b">
        <v>1</v>
      </c>
      <c r="F4" t="s">
        <v>47</v>
      </c>
      <c r="G4" t="s">
        <v>48</v>
      </c>
    </row>
    <row r="5" spans="1:7" x14ac:dyDescent="0.3">
      <c r="A5">
        <v>10711</v>
      </c>
      <c r="B5" t="s">
        <v>27</v>
      </c>
      <c r="C5" s="7" t="s">
        <v>285</v>
      </c>
      <c r="D5" t="s">
        <v>36</v>
      </c>
      <c r="E5" t="b">
        <v>1</v>
      </c>
      <c r="F5" t="s">
        <v>47</v>
      </c>
      <c r="G5" t="s">
        <v>48</v>
      </c>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2"/>
  <sheetViews>
    <sheetView workbookViewId="0">
      <selection activeCell="M10" sqref="M10"/>
    </sheetView>
  </sheetViews>
  <sheetFormatPr defaultRowHeight="14.4" x14ac:dyDescent="0.3"/>
  <cols>
    <col min="2" max="2" width="9.109375" style="12"/>
    <col min="3" max="3" width="9.109375" style="11"/>
    <col min="4" max="4" width="11.33203125" style="16" customWidth="1"/>
    <col min="6" max="6" width="14.33203125" customWidth="1"/>
  </cols>
  <sheetData>
    <row r="1" spans="1:7" s="10" customFormat="1" x14ac:dyDescent="0.3">
      <c r="A1" s="8" t="s">
        <v>0</v>
      </c>
      <c r="B1" s="8" t="s">
        <v>28</v>
      </c>
      <c r="C1" s="9" t="s">
        <v>2</v>
      </c>
      <c r="D1" s="15" t="s">
        <v>29</v>
      </c>
      <c r="E1" s="8" t="s">
        <v>30</v>
      </c>
      <c r="F1" s="8" t="s">
        <v>31</v>
      </c>
      <c r="G1" s="8" t="s">
        <v>32</v>
      </c>
    </row>
    <row r="2" spans="1:7" x14ac:dyDescent="0.3">
      <c r="A2">
        <v>188442</v>
      </c>
      <c r="B2">
        <v>671</v>
      </c>
      <c r="C2" s="11" t="s">
        <v>49</v>
      </c>
      <c r="D2" s="16">
        <v>0.35090909090909089</v>
      </c>
      <c r="E2">
        <v>4.5454545454545456E-2</v>
      </c>
      <c r="F2" s="19" t="s">
        <v>46</v>
      </c>
      <c r="G2" t="s">
        <v>51</v>
      </c>
    </row>
    <row r="3" spans="1:7" x14ac:dyDescent="0.3">
      <c r="A3">
        <v>188443</v>
      </c>
      <c r="B3">
        <v>592</v>
      </c>
      <c r="C3" s="11" t="s">
        <v>49</v>
      </c>
      <c r="D3" s="16">
        <v>2.1999999999999997</v>
      </c>
      <c r="E3">
        <v>5.5090909090909097</v>
      </c>
      <c r="F3" s="19" t="s">
        <v>46</v>
      </c>
      <c r="G3" t="s">
        <v>51</v>
      </c>
    </row>
    <row r="4" spans="1:7" x14ac:dyDescent="0.3">
      <c r="A4">
        <v>188444</v>
      </c>
      <c r="B4">
        <v>605</v>
      </c>
      <c r="C4" s="11" t="s">
        <v>49</v>
      </c>
      <c r="D4" s="16">
        <v>2.4</v>
      </c>
      <c r="E4">
        <v>0.76363636363636367</v>
      </c>
      <c r="F4" s="19" t="s">
        <v>46</v>
      </c>
      <c r="G4" t="s">
        <v>51</v>
      </c>
    </row>
    <row r="5" spans="1:7" x14ac:dyDescent="0.3">
      <c r="A5">
        <v>188445</v>
      </c>
      <c r="B5">
        <v>601</v>
      </c>
      <c r="C5" s="11" t="s">
        <v>49</v>
      </c>
      <c r="D5" s="16">
        <v>1.18</v>
      </c>
      <c r="E5">
        <v>0.42363636363636364</v>
      </c>
      <c r="F5" s="19" t="s">
        <v>46</v>
      </c>
      <c r="G5" t="s">
        <v>51</v>
      </c>
    </row>
    <row r="6" spans="1:7" x14ac:dyDescent="0.3">
      <c r="A6">
        <v>188446</v>
      </c>
      <c r="B6">
        <v>600</v>
      </c>
      <c r="C6" s="11" t="s">
        <v>49</v>
      </c>
      <c r="D6" s="16">
        <v>1.0454545454545454</v>
      </c>
      <c r="E6">
        <v>0.40909090909090912</v>
      </c>
      <c r="F6" s="19" t="s">
        <v>46</v>
      </c>
      <c r="G6" t="s">
        <v>51</v>
      </c>
    </row>
    <row r="7" spans="1:7" x14ac:dyDescent="0.3">
      <c r="A7">
        <v>188447</v>
      </c>
      <c r="B7">
        <v>604</v>
      </c>
      <c r="C7" s="11" t="s">
        <v>49</v>
      </c>
      <c r="D7" s="16">
        <v>0.41636363636363632</v>
      </c>
      <c r="E7">
        <v>0.15272727272727274</v>
      </c>
      <c r="F7" s="19" t="s">
        <v>46</v>
      </c>
      <c r="G7" t="s">
        <v>51</v>
      </c>
    </row>
    <row r="8" spans="1:7" x14ac:dyDescent="0.3">
      <c r="A8">
        <v>188448</v>
      </c>
      <c r="B8">
        <v>603</v>
      </c>
      <c r="C8" s="11" t="s">
        <v>49</v>
      </c>
      <c r="D8" s="16">
        <v>0.18181818181818182</v>
      </c>
      <c r="E8">
        <v>6.9090909090909092E-2</v>
      </c>
      <c r="F8" s="19" t="s">
        <v>46</v>
      </c>
      <c r="G8" t="s">
        <v>51</v>
      </c>
    </row>
    <row r="9" spans="1:7" x14ac:dyDescent="0.3">
      <c r="A9">
        <v>188449</v>
      </c>
      <c r="B9">
        <v>598</v>
      </c>
      <c r="C9" s="11" t="s">
        <v>49</v>
      </c>
      <c r="D9" s="16">
        <v>0.10418181818181817</v>
      </c>
      <c r="E9">
        <v>6.1454545454545456E-2</v>
      </c>
      <c r="F9" s="19" t="s">
        <v>46</v>
      </c>
      <c r="G9" t="s">
        <v>51</v>
      </c>
    </row>
    <row r="10" spans="1:7" x14ac:dyDescent="0.3">
      <c r="A10">
        <v>188450</v>
      </c>
      <c r="B10">
        <v>610</v>
      </c>
      <c r="C10" s="11" t="s">
        <v>49</v>
      </c>
      <c r="D10" s="16">
        <v>7.3454545454545453E-2</v>
      </c>
      <c r="E10">
        <v>5.9818181818181826E-2</v>
      </c>
      <c r="F10" s="19" t="s">
        <v>46</v>
      </c>
      <c r="G10" t="s">
        <v>51</v>
      </c>
    </row>
    <row r="11" spans="1:7" x14ac:dyDescent="0.3">
      <c r="A11">
        <v>188451</v>
      </c>
      <c r="B11">
        <v>491</v>
      </c>
      <c r="C11" s="11" t="s">
        <v>49</v>
      </c>
      <c r="D11" s="16">
        <v>0.20727272727272725</v>
      </c>
      <c r="E11">
        <v>0.21636363636363637</v>
      </c>
      <c r="F11" s="19" t="s">
        <v>46</v>
      </c>
      <c r="G11" t="s">
        <v>51</v>
      </c>
    </row>
    <row r="12" spans="1:7" x14ac:dyDescent="0.3">
      <c r="A12">
        <v>188452</v>
      </c>
      <c r="B12">
        <v>508</v>
      </c>
      <c r="C12" s="11" t="s">
        <v>49</v>
      </c>
      <c r="D12" s="16">
        <v>9.3454545454545457</v>
      </c>
      <c r="E12">
        <v>2.3454545454545452</v>
      </c>
      <c r="F12" s="19" t="s">
        <v>46</v>
      </c>
      <c r="G12" t="s">
        <v>51</v>
      </c>
    </row>
    <row r="13" spans="1:7" x14ac:dyDescent="0.3">
      <c r="A13">
        <v>188453</v>
      </c>
      <c r="B13">
        <v>248</v>
      </c>
      <c r="C13" s="11" t="s">
        <v>49</v>
      </c>
      <c r="D13" s="16">
        <v>1.7890909090909088</v>
      </c>
      <c r="E13">
        <v>0.55454545454545456</v>
      </c>
      <c r="F13" s="19" t="s">
        <v>46</v>
      </c>
      <c r="G13" t="s">
        <v>51</v>
      </c>
    </row>
    <row r="14" spans="1:7" x14ac:dyDescent="0.3">
      <c r="A14">
        <v>188454</v>
      </c>
      <c r="B14">
        <v>199</v>
      </c>
      <c r="C14" s="11" t="s">
        <v>49</v>
      </c>
      <c r="D14" s="16">
        <v>4.0363636363636362</v>
      </c>
      <c r="E14">
        <v>1.3272727272727274</v>
      </c>
      <c r="F14" s="19" t="s">
        <v>46</v>
      </c>
      <c r="G14" t="s">
        <v>51</v>
      </c>
    </row>
    <row r="15" spans="1:7" x14ac:dyDescent="0.3">
      <c r="A15">
        <v>188455</v>
      </c>
      <c r="B15">
        <v>122</v>
      </c>
      <c r="C15" s="11" t="s">
        <v>49</v>
      </c>
      <c r="D15" s="16">
        <v>0.97636363636363632</v>
      </c>
      <c r="E15">
        <v>0.42727272727272725</v>
      </c>
      <c r="F15" s="19" t="s">
        <v>46</v>
      </c>
      <c r="G15" t="s">
        <v>51</v>
      </c>
    </row>
    <row r="16" spans="1:7" x14ac:dyDescent="0.3">
      <c r="A16">
        <v>188456</v>
      </c>
      <c r="B16">
        <v>194</v>
      </c>
      <c r="C16" s="11" t="s">
        <v>49</v>
      </c>
      <c r="D16" s="16">
        <v>1.4236363636363636</v>
      </c>
      <c r="E16">
        <v>0.59090909090909094</v>
      </c>
      <c r="F16" s="19" t="s">
        <v>46</v>
      </c>
      <c r="G16" t="s">
        <v>51</v>
      </c>
    </row>
    <row r="17" spans="1:7" x14ac:dyDescent="0.3">
      <c r="A17">
        <v>188457</v>
      </c>
      <c r="B17">
        <v>245</v>
      </c>
      <c r="C17" s="11" t="s">
        <v>49</v>
      </c>
      <c r="D17" s="16">
        <v>1.3145454545454545</v>
      </c>
      <c r="E17">
        <v>0.53090909090909089</v>
      </c>
      <c r="F17" s="19" t="s">
        <v>46</v>
      </c>
      <c r="G17" t="s">
        <v>51</v>
      </c>
    </row>
    <row r="18" spans="1:7" x14ac:dyDescent="0.3">
      <c r="A18">
        <v>188458</v>
      </c>
      <c r="B18">
        <v>140</v>
      </c>
      <c r="C18" s="11" t="s">
        <v>49</v>
      </c>
      <c r="D18" s="16">
        <v>0.82181818181818189</v>
      </c>
      <c r="E18">
        <v>0.40181818181818185</v>
      </c>
      <c r="F18" s="19" t="s">
        <v>46</v>
      </c>
      <c r="G18" t="s">
        <v>51</v>
      </c>
    </row>
    <row r="19" spans="1:7" x14ac:dyDescent="0.3">
      <c r="A19">
        <v>188459</v>
      </c>
      <c r="B19">
        <v>2076</v>
      </c>
      <c r="C19" s="11" t="s">
        <v>49</v>
      </c>
      <c r="D19" s="16">
        <v>0.62363636363636366</v>
      </c>
      <c r="E19">
        <v>0.18727272727272726</v>
      </c>
      <c r="F19" s="19" t="s">
        <v>46</v>
      </c>
      <c r="G19" t="s">
        <v>51</v>
      </c>
    </row>
    <row r="20" spans="1:7" x14ac:dyDescent="0.3">
      <c r="A20">
        <v>188460</v>
      </c>
      <c r="B20">
        <v>193</v>
      </c>
      <c r="C20" s="11" t="s">
        <v>49</v>
      </c>
      <c r="D20" s="16">
        <v>0.55999999999999994</v>
      </c>
      <c r="E20">
        <v>0.21272727272727271</v>
      </c>
      <c r="F20" s="19" t="s">
        <v>46</v>
      </c>
      <c r="G20" t="s">
        <v>51</v>
      </c>
    </row>
    <row r="21" spans="1:7" x14ac:dyDescent="0.3">
      <c r="A21">
        <v>188461</v>
      </c>
      <c r="B21">
        <v>244</v>
      </c>
      <c r="C21" s="11" t="s">
        <v>49</v>
      </c>
      <c r="D21" s="16">
        <v>0.62727272727272732</v>
      </c>
      <c r="E21">
        <v>0.25636363636363635</v>
      </c>
      <c r="F21" s="19" t="s">
        <v>46</v>
      </c>
      <c r="G21" t="s">
        <v>51</v>
      </c>
    </row>
    <row r="22" spans="1:7" x14ac:dyDescent="0.3">
      <c r="A22">
        <v>188462</v>
      </c>
      <c r="B22">
        <v>264</v>
      </c>
      <c r="C22" s="11" t="s">
        <v>49</v>
      </c>
      <c r="D22" s="16">
        <v>0.8545454545454545</v>
      </c>
      <c r="E22">
        <v>0.32</v>
      </c>
      <c r="F22" s="19" t="s">
        <v>46</v>
      </c>
      <c r="G22" t="s">
        <v>51</v>
      </c>
    </row>
    <row r="23" spans="1:7" x14ac:dyDescent="0.3">
      <c r="A23">
        <v>188463</v>
      </c>
      <c r="B23">
        <v>124</v>
      </c>
      <c r="C23" s="11" t="s">
        <v>49</v>
      </c>
      <c r="D23" s="16">
        <v>4.2545454545454546E-2</v>
      </c>
      <c r="E23">
        <v>1.7272727272727273E-2</v>
      </c>
      <c r="F23" s="19" t="s">
        <v>46</v>
      </c>
      <c r="G23" t="s">
        <v>51</v>
      </c>
    </row>
    <row r="24" spans="1:7" x14ac:dyDescent="0.3">
      <c r="A24">
        <v>188464</v>
      </c>
      <c r="B24">
        <v>149</v>
      </c>
      <c r="C24" s="11" t="s">
        <v>49</v>
      </c>
      <c r="D24" s="16">
        <v>0.70545454545454545</v>
      </c>
      <c r="E24">
        <v>0.20545454545454547</v>
      </c>
      <c r="F24" s="19" t="s">
        <v>46</v>
      </c>
      <c r="G24" t="s">
        <v>51</v>
      </c>
    </row>
    <row r="25" spans="1:7" x14ac:dyDescent="0.3">
      <c r="A25">
        <v>188465</v>
      </c>
      <c r="B25">
        <v>156</v>
      </c>
      <c r="C25" s="11" t="s">
        <v>49</v>
      </c>
      <c r="D25" s="16">
        <v>0.35272727272727272</v>
      </c>
      <c r="E25">
        <v>0.11272727272727272</v>
      </c>
      <c r="F25" s="19" t="s">
        <v>46</v>
      </c>
      <c r="G25" t="s">
        <v>51</v>
      </c>
    </row>
    <row r="26" spans="1:7" x14ac:dyDescent="0.3">
      <c r="A26">
        <v>188466</v>
      </c>
      <c r="B26">
        <v>128</v>
      </c>
      <c r="C26" s="11" t="s">
        <v>49</v>
      </c>
      <c r="D26" s="16">
        <v>0.79818181818181821</v>
      </c>
      <c r="E26">
        <v>0.2781818181818182</v>
      </c>
      <c r="F26" s="19" t="s">
        <v>46</v>
      </c>
      <c r="G26" t="s">
        <v>51</v>
      </c>
    </row>
    <row r="27" spans="1:7" x14ac:dyDescent="0.3">
      <c r="A27">
        <v>188467</v>
      </c>
      <c r="B27">
        <v>2572</v>
      </c>
      <c r="C27" s="11" t="s">
        <v>49</v>
      </c>
      <c r="D27" s="16">
        <v>2.8000000000000003</v>
      </c>
      <c r="E27">
        <v>0.98181818181818181</v>
      </c>
      <c r="F27" s="19" t="s">
        <v>46</v>
      </c>
      <c r="G27" t="s">
        <v>51</v>
      </c>
    </row>
    <row r="28" spans="1:7" x14ac:dyDescent="0.3">
      <c r="A28">
        <v>188468</v>
      </c>
      <c r="B28">
        <v>113</v>
      </c>
      <c r="C28" s="11" t="s">
        <v>49</v>
      </c>
      <c r="D28" s="16">
        <v>8.8363636363636366E-2</v>
      </c>
      <c r="E28">
        <v>3.2181818181818179E-2</v>
      </c>
      <c r="F28" s="19" t="s">
        <v>46</v>
      </c>
      <c r="G28" t="s">
        <v>51</v>
      </c>
    </row>
    <row r="29" spans="1:7" x14ac:dyDescent="0.3">
      <c r="A29">
        <v>188469</v>
      </c>
      <c r="B29">
        <v>2193</v>
      </c>
      <c r="C29" s="11" t="s">
        <v>49</v>
      </c>
      <c r="D29" s="16">
        <v>0.19090909090909092</v>
      </c>
      <c r="E29">
        <v>9.0909090909090912E-2</v>
      </c>
      <c r="F29" s="19" t="s">
        <v>46</v>
      </c>
      <c r="G29" t="s">
        <v>51</v>
      </c>
    </row>
    <row r="30" spans="1:7" x14ac:dyDescent="0.3">
      <c r="A30">
        <v>188470</v>
      </c>
      <c r="B30">
        <v>247</v>
      </c>
      <c r="C30" s="11" t="s">
        <v>49</v>
      </c>
      <c r="D30" s="16">
        <v>0.24363636363636362</v>
      </c>
      <c r="E30">
        <v>9.0909090909090912E-2</v>
      </c>
      <c r="F30" s="19" t="s">
        <v>46</v>
      </c>
      <c r="G30" t="s">
        <v>51</v>
      </c>
    </row>
    <row r="31" spans="1:7" x14ac:dyDescent="0.3">
      <c r="A31">
        <v>188471</v>
      </c>
      <c r="B31">
        <v>137</v>
      </c>
      <c r="C31" s="11" t="s">
        <v>49</v>
      </c>
      <c r="D31" s="16">
        <v>0.20181818181818184</v>
      </c>
      <c r="E31">
        <v>7.636363636363637E-2</v>
      </c>
      <c r="F31" s="19" t="s">
        <v>46</v>
      </c>
      <c r="G31" t="s">
        <v>51</v>
      </c>
    </row>
    <row r="32" spans="1:7" x14ac:dyDescent="0.3">
      <c r="A32">
        <v>188472</v>
      </c>
      <c r="B32">
        <v>160</v>
      </c>
      <c r="C32" s="11" t="s">
        <v>49</v>
      </c>
      <c r="D32" s="16">
        <v>0.13436363636363638</v>
      </c>
      <c r="E32">
        <v>5.3090909090909091E-2</v>
      </c>
      <c r="F32" s="19" t="s">
        <v>46</v>
      </c>
      <c r="G32" t="s">
        <v>51</v>
      </c>
    </row>
    <row r="33" spans="1:7" x14ac:dyDescent="0.3">
      <c r="A33">
        <v>188473</v>
      </c>
      <c r="B33">
        <v>215</v>
      </c>
      <c r="C33" s="11" t="s">
        <v>49</v>
      </c>
      <c r="D33" s="16">
        <v>0.16127272727272726</v>
      </c>
      <c r="E33">
        <v>5.7818181818181817E-2</v>
      </c>
      <c r="F33" s="19" t="s">
        <v>46</v>
      </c>
      <c r="G33" t="s">
        <v>51</v>
      </c>
    </row>
    <row r="34" spans="1:7" x14ac:dyDescent="0.3">
      <c r="A34">
        <v>188474</v>
      </c>
      <c r="B34">
        <v>121</v>
      </c>
      <c r="C34" s="11" t="s">
        <v>49</v>
      </c>
      <c r="D34" s="16">
        <v>0.84909090909090912</v>
      </c>
      <c r="E34">
        <v>0.29272727272727272</v>
      </c>
      <c r="F34" s="19" t="s">
        <v>46</v>
      </c>
      <c r="G34" t="s">
        <v>51</v>
      </c>
    </row>
    <row r="35" spans="1:7" x14ac:dyDescent="0.3">
      <c r="A35">
        <v>188475</v>
      </c>
      <c r="B35">
        <v>162</v>
      </c>
      <c r="C35" s="11" t="s">
        <v>49</v>
      </c>
      <c r="D35" s="16">
        <v>2.981818181818182E-2</v>
      </c>
      <c r="E35">
        <v>1.2181818181818181E-2</v>
      </c>
      <c r="F35" s="19" t="s">
        <v>46</v>
      </c>
      <c r="G35" t="s">
        <v>51</v>
      </c>
    </row>
    <row r="36" spans="1:7" x14ac:dyDescent="0.3">
      <c r="A36">
        <v>188476</v>
      </c>
      <c r="B36">
        <v>116</v>
      </c>
      <c r="C36" s="11" t="s">
        <v>49</v>
      </c>
      <c r="D36" s="16">
        <v>0.10727272727272727</v>
      </c>
      <c r="E36">
        <v>3.4727272727272725E-2</v>
      </c>
      <c r="F36" s="19" t="s">
        <v>46</v>
      </c>
      <c r="G36" t="s">
        <v>51</v>
      </c>
    </row>
    <row r="37" spans="1:7" x14ac:dyDescent="0.3">
      <c r="A37">
        <v>188477</v>
      </c>
      <c r="B37">
        <v>120</v>
      </c>
      <c r="C37" s="11" t="s">
        <v>49</v>
      </c>
      <c r="D37" s="16">
        <v>6.9636363636363635E-2</v>
      </c>
      <c r="E37">
        <v>2.5636363636363638E-2</v>
      </c>
      <c r="F37" s="19" t="s">
        <v>46</v>
      </c>
      <c r="G37" t="s">
        <v>51</v>
      </c>
    </row>
    <row r="38" spans="1:7" x14ac:dyDescent="0.3">
      <c r="A38">
        <v>188478</v>
      </c>
      <c r="B38">
        <v>551</v>
      </c>
      <c r="C38" s="11" t="s">
        <v>49</v>
      </c>
      <c r="D38" s="16">
        <v>1.8363636363636364</v>
      </c>
      <c r="E38">
        <v>0.74545454545454537</v>
      </c>
      <c r="F38" s="19" t="s">
        <v>46</v>
      </c>
      <c r="G38" t="s">
        <v>51</v>
      </c>
    </row>
    <row r="39" spans="1:7" x14ac:dyDescent="0.3">
      <c r="A39">
        <v>188479</v>
      </c>
      <c r="B39">
        <v>451</v>
      </c>
      <c r="C39" s="11" t="s">
        <v>49</v>
      </c>
      <c r="D39" s="16">
        <v>0.12727272727272729</v>
      </c>
      <c r="E39">
        <v>4.7636363636363636E-2</v>
      </c>
      <c r="F39" s="19" t="s">
        <v>46</v>
      </c>
      <c r="G39" t="s">
        <v>51</v>
      </c>
    </row>
    <row r="40" spans="1:7" x14ac:dyDescent="0.3">
      <c r="A40">
        <v>188480</v>
      </c>
      <c r="B40">
        <v>2333</v>
      </c>
      <c r="C40" s="11" t="s">
        <v>49</v>
      </c>
      <c r="D40" s="16">
        <v>5.327272727272727E-2</v>
      </c>
      <c r="E40">
        <v>1.8545454545454546E-2</v>
      </c>
      <c r="F40" s="19" t="s">
        <v>46</v>
      </c>
      <c r="G40" t="s">
        <v>51</v>
      </c>
    </row>
    <row r="41" spans="1:7" x14ac:dyDescent="0.3">
      <c r="A41">
        <v>188481</v>
      </c>
      <c r="B41">
        <v>2560</v>
      </c>
      <c r="C41" s="11" t="s">
        <v>49</v>
      </c>
      <c r="D41" s="16">
        <v>1.9818181818181818E-2</v>
      </c>
      <c r="E41">
        <v>7.2727272727272727E-3</v>
      </c>
      <c r="F41" s="19" t="s">
        <v>46</v>
      </c>
      <c r="G41" t="s">
        <v>51</v>
      </c>
    </row>
    <row r="42" spans="1:7" x14ac:dyDescent="0.3">
      <c r="A42">
        <v>188482</v>
      </c>
      <c r="B42">
        <v>31</v>
      </c>
      <c r="C42" s="11" t="s">
        <v>49</v>
      </c>
      <c r="D42" s="16">
        <v>0.12472727272727273</v>
      </c>
      <c r="E42">
        <v>4.6363636363636364E-2</v>
      </c>
      <c r="F42" s="19" t="s">
        <v>46</v>
      </c>
      <c r="G42" t="s">
        <v>51</v>
      </c>
    </row>
    <row r="43" spans="1:7" x14ac:dyDescent="0.3">
      <c r="A43">
        <v>188483</v>
      </c>
      <c r="B43">
        <v>597</v>
      </c>
      <c r="C43" s="11" t="s">
        <v>49</v>
      </c>
      <c r="D43" s="16">
        <v>9.1818181818181827E-2</v>
      </c>
      <c r="E43">
        <v>5.4181818181818185E-2</v>
      </c>
      <c r="F43" s="19" t="s">
        <v>46</v>
      </c>
      <c r="G43" t="s">
        <v>51</v>
      </c>
    </row>
    <row r="44" spans="1:7" x14ac:dyDescent="0.3">
      <c r="A44">
        <v>188484</v>
      </c>
      <c r="B44">
        <v>496</v>
      </c>
      <c r="C44" s="11" t="s">
        <v>49</v>
      </c>
      <c r="D44" s="16">
        <v>4.6545454545454543E-2</v>
      </c>
      <c r="E44">
        <v>2.6545454545454546E-2</v>
      </c>
      <c r="F44" s="19" t="s">
        <v>46</v>
      </c>
      <c r="G44" t="s">
        <v>51</v>
      </c>
    </row>
    <row r="45" spans="1:7" x14ac:dyDescent="0.3">
      <c r="A45">
        <v>188485</v>
      </c>
      <c r="B45">
        <v>385</v>
      </c>
      <c r="C45" s="11" t="s">
        <v>49</v>
      </c>
      <c r="D45" s="16">
        <v>0.92909090909090908</v>
      </c>
      <c r="E45">
        <v>0.55818181818181822</v>
      </c>
      <c r="F45" s="19" t="s">
        <v>46</v>
      </c>
      <c r="G45" t="s">
        <v>51</v>
      </c>
    </row>
    <row r="46" spans="1:7" x14ac:dyDescent="0.3">
      <c r="A46">
        <v>188486</v>
      </c>
      <c r="B46">
        <v>550</v>
      </c>
      <c r="C46" s="11" t="s">
        <v>49</v>
      </c>
      <c r="D46" s="16">
        <v>0.61636363636363634</v>
      </c>
      <c r="E46">
        <v>0.18</v>
      </c>
      <c r="F46" s="19" t="s">
        <v>46</v>
      </c>
      <c r="G46" t="s">
        <v>51</v>
      </c>
    </row>
    <row r="47" spans="1:7" x14ac:dyDescent="0.3">
      <c r="A47">
        <v>188487</v>
      </c>
      <c r="B47">
        <v>450</v>
      </c>
      <c r="C47" s="11" t="s">
        <v>49</v>
      </c>
      <c r="D47" s="16">
        <v>0.13709090909090907</v>
      </c>
      <c r="E47">
        <v>4.8727272727272723E-2</v>
      </c>
      <c r="F47" s="19" t="s">
        <v>46</v>
      </c>
      <c r="G47" t="s">
        <v>51</v>
      </c>
    </row>
    <row r="48" spans="1:7" x14ac:dyDescent="0.3">
      <c r="A48">
        <v>188488</v>
      </c>
      <c r="B48">
        <v>352</v>
      </c>
      <c r="C48" s="11" t="s">
        <v>49</v>
      </c>
      <c r="D48" s="16">
        <v>0.15</v>
      </c>
      <c r="E48">
        <v>0.05</v>
      </c>
      <c r="F48" s="19" t="s">
        <v>46</v>
      </c>
      <c r="G48" t="s">
        <v>51</v>
      </c>
    </row>
    <row r="49" spans="1:7" x14ac:dyDescent="0.3">
      <c r="A49">
        <v>188489</v>
      </c>
      <c r="B49">
        <v>724</v>
      </c>
      <c r="C49" s="11" t="s">
        <v>49</v>
      </c>
      <c r="D49" s="16">
        <v>7.1272727272727279E-2</v>
      </c>
      <c r="E49">
        <v>2.2545454545454546E-2</v>
      </c>
      <c r="F49" s="19" t="s">
        <v>46</v>
      </c>
      <c r="G49" t="s">
        <v>51</v>
      </c>
    </row>
    <row r="50" spans="1:7" x14ac:dyDescent="0.3">
      <c r="A50">
        <v>188490</v>
      </c>
      <c r="B50">
        <v>726</v>
      </c>
      <c r="C50" s="11" t="s">
        <v>49</v>
      </c>
      <c r="D50" s="16">
        <v>9.7090909090909103E-2</v>
      </c>
      <c r="E50">
        <v>3.6545454545454541E-2</v>
      </c>
      <c r="F50" s="19" t="s">
        <v>46</v>
      </c>
      <c r="G50" t="s">
        <v>51</v>
      </c>
    </row>
    <row r="51" spans="1:7" x14ac:dyDescent="0.3">
      <c r="A51">
        <v>188491</v>
      </c>
      <c r="B51">
        <v>351</v>
      </c>
      <c r="C51" s="11" t="s">
        <v>49</v>
      </c>
      <c r="D51" s="16">
        <v>3.563636363636364E-2</v>
      </c>
      <c r="E51">
        <v>1.3090909090909091E-2</v>
      </c>
      <c r="F51" s="19" t="s">
        <v>46</v>
      </c>
      <c r="G51" t="s">
        <v>51</v>
      </c>
    </row>
    <row r="52" spans="1:7" x14ac:dyDescent="0.3">
      <c r="A52">
        <v>188492</v>
      </c>
      <c r="B52">
        <v>676</v>
      </c>
      <c r="C52" s="11" t="s">
        <v>49</v>
      </c>
      <c r="D52" s="16">
        <v>9.1818181818181827E-2</v>
      </c>
      <c r="E52">
        <v>5.4181818181818185E-2</v>
      </c>
      <c r="F52" s="19" t="s">
        <v>46</v>
      </c>
      <c r="G52" t="s">
        <v>51</v>
      </c>
    </row>
    <row r="53" spans="1:7" x14ac:dyDescent="0.3">
      <c r="A53">
        <v>188493</v>
      </c>
      <c r="B53">
        <v>12</v>
      </c>
      <c r="C53" s="11" t="s">
        <v>49</v>
      </c>
      <c r="D53" s="16">
        <v>2.3818181818181818E-2</v>
      </c>
      <c r="E53">
        <v>1.0181818181818181E-2</v>
      </c>
      <c r="F53" s="19" t="s">
        <v>46</v>
      </c>
      <c r="G53" t="s">
        <v>51</v>
      </c>
    </row>
    <row r="54" spans="1:7" x14ac:dyDescent="0.3">
      <c r="A54">
        <v>188494</v>
      </c>
      <c r="B54">
        <v>14</v>
      </c>
      <c r="C54" s="11" t="s">
        <v>49</v>
      </c>
      <c r="D54" s="16">
        <v>1.8090909090909088E-2</v>
      </c>
      <c r="E54">
        <v>6.9272727272727281E-3</v>
      </c>
      <c r="F54" s="19" t="s">
        <v>46</v>
      </c>
      <c r="G54" t="s">
        <v>51</v>
      </c>
    </row>
    <row r="55" spans="1:7" x14ac:dyDescent="0.3">
      <c r="A55">
        <v>188495</v>
      </c>
      <c r="B55" s="19">
        <v>356</v>
      </c>
      <c r="C55" s="11" t="s">
        <v>49</v>
      </c>
      <c r="D55" s="16">
        <v>2.0181818181818179E-2</v>
      </c>
      <c r="E55">
        <v>1.0727272727272728E-2</v>
      </c>
      <c r="F55" s="19" t="s">
        <v>46</v>
      </c>
      <c r="G55" t="s">
        <v>51</v>
      </c>
    </row>
    <row r="56" spans="1:7" x14ac:dyDescent="0.3">
      <c r="A56">
        <v>188496</v>
      </c>
      <c r="B56" s="19">
        <v>348</v>
      </c>
      <c r="C56" s="11" t="s">
        <v>49</v>
      </c>
      <c r="D56" s="16">
        <v>2.7636363636363639E-2</v>
      </c>
      <c r="E56">
        <v>1.5090909090909091E-2</v>
      </c>
      <c r="F56" s="19" t="s">
        <v>46</v>
      </c>
      <c r="G56" t="s">
        <v>51</v>
      </c>
    </row>
    <row r="57" spans="1:7" x14ac:dyDescent="0.3">
      <c r="A57">
        <v>188497</v>
      </c>
      <c r="B57" s="19">
        <v>8</v>
      </c>
      <c r="C57" s="11" t="s">
        <v>49</v>
      </c>
      <c r="D57" s="16">
        <v>4.6545454545454543E-2</v>
      </c>
      <c r="E57">
        <v>2.6545454545454546E-2</v>
      </c>
      <c r="F57" s="19" t="s">
        <v>46</v>
      </c>
      <c r="G57" t="s">
        <v>51</v>
      </c>
    </row>
    <row r="58" spans="1:7" x14ac:dyDescent="0.3">
      <c r="A58">
        <v>188498</v>
      </c>
      <c r="B58" s="19">
        <v>1924</v>
      </c>
      <c r="C58" s="11" t="s">
        <v>49</v>
      </c>
      <c r="D58" s="16">
        <v>2.8545454545454544E-2</v>
      </c>
      <c r="E58">
        <v>2.7090909090909093E-2</v>
      </c>
      <c r="F58" s="19" t="s">
        <v>46</v>
      </c>
      <c r="G58" t="s">
        <v>51</v>
      </c>
    </row>
    <row r="59" spans="1:7" x14ac:dyDescent="0.3">
      <c r="A59">
        <v>188499</v>
      </c>
      <c r="B59">
        <v>542</v>
      </c>
      <c r="C59" s="11" t="s">
        <v>49</v>
      </c>
      <c r="D59" s="16">
        <v>9.6</v>
      </c>
      <c r="E59">
        <v>0.61818181818181817</v>
      </c>
      <c r="F59" s="19" t="s">
        <v>46</v>
      </c>
      <c r="G59" t="s">
        <v>51</v>
      </c>
    </row>
    <row r="60" spans="1:7" x14ac:dyDescent="0.3">
      <c r="A60">
        <v>188500</v>
      </c>
      <c r="B60">
        <v>109</v>
      </c>
      <c r="C60" s="11" t="s">
        <v>49</v>
      </c>
      <c r="D60" s="16">
        <v>0.2690909090909091</v>
      </c>
      <c r="E60">
        <v>8.727272727272728E-2</v>
      </c>
      <c r="F60" s="19" t="s">
        <v>46</v>
      </c>
      <c r="G60" t="s">
        <v>51</v>
      </c>
    </row>
    <row r="61" spans="1:7" x14ac:dyDescent="0.3">
      <c r="A61">
        <v>188501</v>
      </c>
      <c r="B61">
        <v>678</v>
      </c>
      <c r="C61" s="11" t="s">
        <v>49</v>
      </c>
      <c r="D61" s="16">
        <v>6.290909090909091</v>
      </c>
      <c r="E61">
        <v>2.3454545454545452</v>
      </c>
      <c r="F61" s="19" t="s">
        <v>46</v>
      </c>
      <c r="G61" t="s">
        <v>51</v>
      </c>
    </row>
    <row r="62" spans="1:7" x14ac:dyDescent="0.3">
      <c r="A62">
        <v>188502</v>
      </c>
      <c r="B62">
        <v>64</v>
      </c>
      <c r="C62" s="11" t="s">
        <v>49</v>
      </c>
      <c r="D62" s="16">
        <v>1.0381818181818181</v>
      </c>
      <c r="E62">
        <v>0.26363636363636361</v>
      </c>
      <c r="F62" s="19" t="s">
        <v>46</v>
      </c>
      <c r="G62" t="s">
        <v>51</v>
      </c>
    </row>
    <row r="63" spans="1:7" x14ac:dyDescent="0.3">
      <c r="A63">
        <v>188503</v>
      </c>
      <c r="B63">
        <v>367</v>
      </c>
      <c r="C63" s="11" t="s">
        <v>49</v>
      </c>
      <c r="D63" s="16">
        <v>4.1454545454545452E-2</v>
      </c>
      <c r="E63">
        <v>1.5454545454545455E-2</v>
      </c>
      <c r="F63" s="19" t="s">
        <v>46</v>
      </c>
      <c r="G63" t="s">
        <v>51</v>
      </c>
    </row>
    <row r="64" spans="1:7" x14ac:dyDescent="0.3">
      <c r="A64">
        <v>188504</v>
      </c>
      <c r="B64">
        <v>737</v>
      </c>
      <c r="C64" s="11" t="s">
        <v>49</v>
      </c>
      <c r="D64" s="16">
        <v>0.57272727272727275</v>
      </c>
      <c r="E64">
        <v>0.14909090909090908</v>
      </c>
      <c r="F64" s="19" t="s">
        <v>46</v>
      </c>
      <c r="G64" t="s">
        <v>51</v>
      </c>
    </row>
    <row r="65" spans="1:7" x14ac:dyDescent="0.3">
      <c r="A65">
        <v>188505</v>
      </c>
      <c r="B65">
        <v>497</v>
      </c>
      <c r="C65" s="11" t="s">
        <v>49</v>
      </c>
      <c r="D65" s="16">
        <v>2.6181818181818182</v>
      </c>
      <c r="E65">
        <v>0.78181818181818175</v>
      </c>
      <c r="F65" s="19" t="s">
        <v>46</v>
      </c>
      <c r="G65" t="s">
        <v>51</v>
      </c>
    </row>
    <row r="66" spans="1:7" x14ac:dyDescent="0.3">
      <c r="A66">
        <v>188506</v>
      </c>
      <c r="B66">
        <v>46</v>
      </c>
      <c r="C66" s="11" t="s">
        <v>49</v>
      </c>
      <c r="D66" s="16">
        <v>1.4218181818181819</v>
      </c>
      <c r="E66">
        <v>0.48181818181818176</v>
      </c>
      <c r="F66" s="19" t="s">
        <v>46</v>
      </c>
      <c r="G66" t="s">
        <v>51</v>
      </c>
    </row>
    <row r="67" spans="1:7" x14ac:dyDescent="0.3">
      <c r="A67">
        <v>188507</v>
      </c>
      <c r="B67">
        <v>371</v>
      </c>
      <c r="C67" s="11" t="s">
        <v>49</v>
      </c>
      <c r="D67" s="16">
        <v>0.45090909090909087</v>
      </c>
      <c r="E67">
        <v>0.17636363636363636</v>
      </c>
      <c r="F67" s="19" t="s">
        <v>46</v>
      </c>
      <c r="G67" t="s">
        <v>51</v>
      </c>
    </row>
    <row r="68" spans="1:7" x14ac:dyDescent="0.3">
      <c r="A68">
        <v>188508</v>
      </c>
      <c r="B68">
        <v>391</v>
      </c>
      <c r="C68" s="11" t="s">
        <v>49</v>
      </c>
      <c r="D68" s="16">
        <v>1.7945454545454546E-2</v>
      </c>
      <c r="E68">
        <v>1.4781818181818182E-2</v>
      </c>
      <c r="F68" s="19" t="s">
        <v>46</v>
      </c>
      <c r="G68" t="s">
        <v>51</v>
      </c>
    </row>
    <row r="69" spans="1:7" x14ac:dyDescent="0.3">
      <c r="A69">
        <v>188509</v>
      </c>
      <c r="B69">
        <v>187</v>
      </c>
      <c r="C69" s="11" t="s">
        <v>49</v>
      </c>
      <c r="D69" s="16">
        <v>1.1363636363636364E-2</v>
      </c>
      <c r="E69">
        <v>6.454545454545455E-3</v>
      </c>
      <c r="F69" s="19" t="s">
        <v>46</v>
      </c>
      <c r="G69" t="s">
        <v>51</v>
      </c>
    </row>
    <row r="70" spans="1:7" x14ac:dyDescent="0.3">
      <c r="A70">
        <v>188510</v>
      </c>
      <c r="B70">
        <v>103</v>
      </c>
      <c r="C70" s="11" t="s">
        <v>49</v>
      </c>
      <c r="D70" s="16">
        <v>3.5454545454545454E-2</v>
      </c>
      <c r="E70">
        <v>1.4545454545454545E-2</v>
      </c>
      <c r="F70" s="19" t="s">
        <v>46</v>
      </c>
      <c r="G70" t="s">
        <v>51</v>
      </c>
    </row>
    <row r="71" spans="1:7" x14ac:dyDescent="0.3">
      <c r="A71">
        <v>188511</v>
      </c>
      <c r="B71">
        <v>388</v>
      </c>
      <c r="C71" s="11" t="s">
        <v>49</v>
      </c>
      <c r="D71" s="16">
        <v>3.2181818181818179E-2</v>
      </c>
      <c r="E71">
        <v>1.2181818181818181E-2</v>
      </c>
      <c r="F71" s="19" t="s">
        <v>46</v>
      </c>
      <c r="G71" t="s">
        <v>51</v>
      </c>
    </row>
    <row r="72" spans="1:7" x14ac:dyDescent="0.3">
      <c r="A72">
        <v>188512</v>
      </c>
      <c r="B72">
        <v>1886</v>
      </c>
      <c r="C72" s="11" t="s">
        <v>49</v>
      </c>
      <c r="D72" s="16">
        <v>7.0909090909090904E-3</v>
      </c>
      <c r="E72">
        <v>2.1818181818181819E-3</v>
      </c>
      <c r="F72" s="19" t="s">
        <v>46</v>
      </c>
      <c r="G72" t="s">
        <v>51</v>
      </c>
    </row>
    <row r="73" spans="1:7" x14ac:dyDescent="0.3">
      <c r="A73">
        <v>188513</v>
      </c>
      <c r="B73">
        <v>2018</v>
      </c>
      <c r="C73" s="11" t="s">
        <v>49</v>
      </c>
      <c r="D73" s="16">
        <v>3.272727272727273E-2</v>
      </c>
      <c r="E73">
        <v>1.8363636363636363E-2</v>
      </c>
      <c r="F73" s="19" t="s">
        <v>46</v>
      </c>
      <c r="G73" t="s">
        <v>51</v>
      </c>
    </row>
    <row r="74" spans="1:7" x14ac:dyDescent="0.3">
      <c r="A74">
        <v>188514</v>
      </c>
      <c r="B74">
        <v>302</v>
      </c>
      <c r="C74" s="11" t="s">
        <v>49</v>
      </c>
      <c r="D74" s="16">
        <v>3.5454545454545454</v>
      </c>
      <c r="E74">
        <v>1.5636363636363635</v>
      </c>
      <c r="F74" s="19" t="s">
        <v>46</v>
      </c>
      <c r="G74" t="s">
        <v>51</v>
      </c>
    </row>
    <row r="75" spans="1:7" x14ac:dyDescent="0.3">
      <c r="A75">
        <v>188515</v>
      </c>
      <c r="B75">
        <v>717</v>
      </c>
      <c r="C75" s="11" t="s">
        <v>49</v>
      </c>
      <c r="D75" s="16">
        <v>6.1090909090909093</v>
      </c>
      <c r="E75">
        <v>2.4363636363636365</v>
      </c>
      <c r="F75" s="19" t="s">
        <v>46</v>
      </c>
      <c r="G75" t="s">
        <v>51</v>
      </c>
    </row>
    <row r="76" spans="1:7" x14ac:dyDescent="0.3">
      <c r="A76">
        <v>188516</v>
      </c>
      <c r="B76">
        <v>449</v>
      </c>
      <c r="C76" s="11" t="s">
        <v>49</v>
      </c>
      <c r="D76" s="16">
        <v>1.4472727272727273</v>
      </c>
      <c r="E76">
        <v>0.53636363636363638</v>
      </c>
      <c r="F76" s="19" t="s">
        <v>46</v>
      </c>
      <c r="G76" t="s">
        <v>51</v>
      </c>
    </row>
    <row r="77" spans="1:7" x14ac:dyDescent="0.3">
      <c r="A77">
        <v>188517</v>
      </c>
      <c r="B77">
        <v>522</v>
      </c>
      <c r="C77" s="11" t="s">
        <v>49</v>
      </c>
      <c r="D77" s="16">
        <v>5.5818181818181811</v>
      </c>
      <c r="E77">
        <v>2.0545454545454542</v>
      </c>
      <c r="F77" s="19" t="s">
        <v>46</v>
      </c>
      <c r="G77" t="s">
        <v>51</v>
      </c>
    </row>
    <row r="78" spans="1:7" x14ac:dyDescent="0.3">
      <c r="A78">
        <v>188518</v>
      </c>
      <c r="B78">
        <v>620</v>
      </c>
      <c r="C78" s="11" t="s">
        <v>49</v>
      </c>
      <c r="D78" s="16">
        <v>1.8909090909090911</v>
      </c>
      <c r="E78">
        <v>0.70909090909090911</v>
      </c>
      <c r="F78" s="19" t="s">
        <v>46</v>
      </c>
      <c r="G78" t="s">
        <v>51</v>
      </c>
    </row>
    <row r="79" spans="1:7" x14ac:dyDescent="0.3">
      <c r="A79">
        <v>188519</v>
      </c>
      <c r="B79">
        <v>698</v>
      </c>
      <c r="C79" s="11" t="s">
        <v>49</v>
      </c>
      <c r="D79" s="16">
        <v>0.20909090909090908</v>
      </c>
      <c r="E79">
        <v>5.0909090909090911E-2</v>
      </c>
      <c r="F79" s="19" t="s">
        <v>46</v>
      </c>
      <c r="G79" t="s">
        <v>51</v>
      </c>
    </row>
    <row r="80" spans="1:7" x14ac:dyDescent="0.3">
      <c r="A80">
        <v>188520</v>
      </c>
      <c r="B80">
        <v>608</v>
      </c>
      <c r="C80" s="11" t="s">
        <v>49</v>
      </c>
      <c r="D80" s="16">
        <v>0.40909090909090912</v>
      </c>
      <c r="E80">
        <v>0.17636363636363636</v>
      </c>
      <c r="F80" s="19" t="s">
        <v>46</v>
      </c>
      <c r="G80" t="s">
        <v>51</v>
      </c>
    </row>
    <row r="81" spans="1:7" x14ac:dyDescent="0.3">
      <c r="A81">
        <v>188521</v>
      </c>
      <c r="B81">
        <v>514</v>
      </c>
      <c r="C81" s="11" t="s">
        <v>49</v>
      </c>
      <c r="D81" s="16">
        <v>8.0727272727272717E-2</v>
      </c>
      <c r="E81">
        <v>3.090909090909091E-2</v>
      </c>
      <c r="F81" s="19" t="s">
        <v>46</v>
      </c>
      <c r="G81" t="s">
        <v>51</v>
      </c>
    </row>
    <row r="82" spans="1:7" x14ac:dyDescent="0.3">
      <c r="A82">
        <v>188522</v>
      </c>
      <c r="B82">
        <v>464</v>
      </c>
      <c r="C82" s="11" t="s">
        <v>49</v>
      </c>
      <c r="D82" s="16">
        <v>1.927272727272727</v>
      </c>
      <c r="E82">
        <v>0.67272727272727273</v>
      </c>
      <c r="F82" s="19" t="s">
        <v>46</v>
      </c>
      <c r="G82" t="s">
        <v>51</v>
      </c>
    </row>
    <row r="83" spans="1:7" x14ac:dyDescent="0.3">
      <c r="A83">
        <v>188523</v>
      </c>
      <c r="B83">
        <v>80</v>
      </c>
      <c r="C83" s="11" t="s">
        <v>49</v>
      </c>
      <c r="D83" s="16">
        <v>0.38909090909090904</v>
      </c>
      <c r="E83">
        <v>0.13999999999999999</v>
      </c>
      <c r="F83" s="19" t="s">
        <v>46</v>
      </c>
      <c r="G83" t="s">
        <v>51</v>
      </c>
    </row>
    <row r="84" spans="1:7" x14ac:dyDescent="0.3">
      <c r="A84">
        <v>188524</v>
      </c>
      <c r="B84">
        <v>25</v>
      </c>
      <c r="C84" s="11" t="s">
        <v>49</v>
      </c>
      <c r="D84" s="16">
        <v>0.36909090909090908</v>
      </c>
      <c r="E84">
        <v>0.13272727272727272</v>
      </c>
      <c r="F84" s="19" t="s">
        <v>46</v>
      </c>
      <c r="G84" t="s">
        <v>51</v>
      </c>
    </row>
    <row r="85" spans="1:7" x14ac:dyDescent="0.3">
      <c r="A85">
        <v>188525</v>
      </c>
      <c r="B85">
        <v>44</v>
      </c>
      <c r="C85" s="11" t="s">
        <v>49</v>
      </c>
      <c r="D85" s="16">
        <v>0.75272727272727269</v>
      </c>
      <c r="E85">
        <v>0.31454545454545457</v>
      </c>
      <c r="F85" s="19" t="s">
        <v>46</v>
      </c>
      <c r="G85" t="s">
        <v>51</v>
      </c>
    </row>
    <row r="86" spans="1:7" x14ac:dyDescent="0.3">
      <c r="A86">
        <v>188526</v>
      </c>
      <c r="B86">
        <v>30</v>
      </c>
      <c r="C86" s="11" t="s">
        <v>49</v>
      </c>
      <c r="D86" s="16">
        <v>1.8909090909090911</v>
      </c>
      <c r="E86">
        <v>0.69090909090909092</v>
      </c>
      <c r="F86" s="19" t="s">
        <v>46</v>
      </c>
      <c r="G86" t="s">
        <v>51</v>
      </c>
    </row>
    <row r="87" spans="1:7" x14ac:dyDescent="0.3">
      <c r="A87">
        <v>188527</v>
      </c>
      <c r="B87">
        <v>485</v>
      </c>
      <c r="C87" s="11" t="s">
        <v>49</v>
      </c>
      <c r="D87" s="16">
        <v>8.7090909090909094E-2</v>
      </c>
      <c r="E87">
        <v>3.5818181818181818E-2</v>
      </c>
      <c r="F87" s="19" t="s">
        <v>46</v>
      </c>
      <c r="G87" t="s">
        <v>51</v>
      </c>
    </row>
    <row r="88" spans="1:7" x14ac:dyDescent="0.3">
      <c r="A88">
        <v>188528</v>
      </c>
      <c r="B88">
        <v>486</v>
      </c>
      <c r="C88" s="11" t="s">
        <v>49</v>
      </c>
      <c r="D88" s="16">
        <v>4.3818181818181819E-2</v>
      </c>
      <c r="E88">
        <v>1.381818181818182E-2</v>
      </c>
      <c r="F88" s="19" t="s">
        <v>46</v>
      </c>
      <c r="G88" t="s">
        <v>51</v>
      </c>
    </row>
    <row r="89" spans="1:7" x14ac:dyDescent="0.3">
      <c r="A89">
        <v>188529</v>
      </c>
      <c r="B89">
        <v>2796</v>
      </c>
      <c r="C89" s="11" t="s">
        <v>49</v>
      </c>
      <c r="D89" s="16">
        <v>3.527272727272727E-3</v>
      </c>
      <c r="E89">
        <v>2.2000000000000001E-3</v>
      </c>
      <c r="F89" s="19" t="s">
        <v>46</v>
      </c>
      <c r="G89" t="s">
        <v>51</v>
      </c>
    </row>
    <row r="90" spans="1:7" x14ac:dyDescent="0.3">
      <c r="A90">
        <v>188530</v>
      </c>
      <c r="B90">
        <v>2335</v>
      </c>
      <c r="C90" s="11" t="s">
        <v>49</v>
      </c>
      <c r="D90" s="16">
        <v>2.8363636363636362E-2</v>
      </c>
      <c r="E90">
        <v>9.8181818181818179E-3</v>
      </c>
      <c r="F90" s="19" t="s">
        <v>46</v>
      </c>
      <c r="G90" t="s">
        <v>51</v>
      </c>
    </row>
    <row r="91" spans="1:7" x14ac:dyDescent="0.3">
      <c r="A91">
        <v>188531</v>
      </c>
      <c r="B91">
        <v>97</v>
      </c>
      <c r="C91" s="11" t="s">
        <v>49</v>
      </c>
      <c r="D91" s="16">
        <v>2.690909090909091E-2</v>
      </c>
      <c r="E91">
        <v>1.7272727272727273E-2</v>
      </c>
      <c r="F91" s="19" t="s">
        <v>46</v>
      </c>
      <c r="G91" t="s">
        <v>51</v>
      </c>
    </row>
    <row r="92" spans="1:7" x14ac:dyDescent="0.3">
      <c r="A92">
        <v>188532</v>
      </c>
      <c r="B92">
        <v>596</v>
      </c>
      <c r="C92" s="11" t="s">
        <v>49</v>
      </c>
      <c r="D92" s="16">
        <v>4.4545454545454541E-2</v>
      </c>
      <c r="E92">
        <v>2.0727272727272726E-2</v>
      </c>
      <c r="F92" s="19" t="s">
        <v>46</v>
      </c>
      <c r="G92" t="s">
        <v>51</v>
      </c>
    </row>
    <row r="93" spans="1:7" x14ac:dyDescent="0.3">
      <c r="A93">
        <v>188533</v>
      </c>
      <c r="B93">
        <v>3</v>
      </c>
      <c r="C93" s="11" t="s">
        <v>49</v>
      </c>
      <c r="D93" s="16">
        <v>5.4181818181818185E-2</v>
      </c>
      <c r="E93">
        <v>2.3636363636363636E-2</v>
      </c>
      <c r="F93" s="19" t="s">
        <v>46</v>
      </c>
      <c r="G93" t="s">
        <v>51</v>
      </c>
    </row>
    <row r="94" spans="1:7" x14ac:dyDescent="0.3">
      <c r="A94">
        <v>188534</v>
      </c>
      <c r="B94">
        <v>51</v>
      </c>
      <c r="C94" s="11" t="s">
        <v>49</v>
      </c>
      <c r="D94" s="16">
        <v>9.5272727272727273E-2</v>
      </c>
      <c r="E94">
        <v>4.1272727272727273E-2</v>
      </c>
      <c r="F94" s="19" t="s">
        <v>46</v>
      </c>
      <c r="G94" t="s">
        <v>51</v>
      </c>
    </row>
    <row r="95" spans="1:7" x14ac:dyDescent="0.3">
      <c r="A95">
        <v>188535</v>
      </c>
      <c r="B95">
        <v>59</v>
      </c>
      <c r="C95" s="11" t="s">
        <v>49</v>
      </c>
      <c r="D95" s="16">
        <v>0.42181818181818181</v>
      </c>
      <c r="E95">
        <v>0.14909090909090908</v>
      </c>
      <c r="F95" s="19" t="s">
        <v>46</v>
      </c>
      <c r="G95" t="s">
        <v>51</v>
      </c>
    </row>
    <row r="96" spans="1:7" x14ac:dyDescent="0.3">
      <c r="A96">
        <v>188536</v>
      </c>
      <c r="B96">
        <v>36</v>
      </c>
      <c r="C96" s="11" t="s">
        <v>49</v>
      </c>
      <c r="D96" s="16">
        <v>7.7272727272727276E-3</v>
      </c>
      <c r="E96">
        <v>3.5454545454545452E-3</v>
      </c>
      <c r="F96" s="19" t="s">
        <v>46</v>
      </c>
      <c r="G96" t="s">
        <v>51</v>
      </c>
    </row>
    <row r="97" spans="1:7" x14ac:dyDescent="0.3">
      <c r="A97">
        <v>188537</v>
      </c>
      <c r="B97">
        <v>84</v>
      </c>
      <c r="C97" s="11" t="s">
        <v>49</v>
      </c>
      <c r="D97" s="16">
        <v>4.8181818181818187E-2</v>
      </c>
      <c r="E97">
        <v>2.0181818181818179E-2</v>
      </c>
      <c r="F97" s="19" t="s">
        <v>46</v>
      </c>
      <c r="G97" t="s">
        <v>51</v>
      </c>
    </row>
    <row r="98" spans="1:7" x14ac:dyDescent="0.3">
      <c r="A98">
        <v>188538</v>
      </c>
      <c r="B98">
        <v>60</v>
      </c>
      <c r="C98" s="11" t="s">
        <v>49</v>
      </c>
      <c r="D98" s="16">
        <v>0.11981818181818182</v>
      </c>
      <c r="E98">
        <v>5.0181818181818182E-2</v>
      </c>
      <c r="F98" s="19" t="s">
        <v>46</v>
      </c>
      <c r="G98" t="s">
        <v>51</v>
      </c>
    </row>
    <row r="99" spans="1:7" x14ac:dyDescent="0.3">
      <c r="A99">
        <v>188539</v>
      </c>
      <c r="B99">
        <v>53</v>
      </c>
      <c r="C99" s="11" t="s">
        <v>49</v>
      </c>
      <c r="D99" s="16">
        <v>0.13200000000000001</v>
      </c>
      <c r="E99">
        <v>4.581818181818182E-2</v>
      </c>
      <c r="F99" s="19" t="s">
        <v>46</v>
      </c>
      <c r="G99" t="s">
        <v>51</v>
      </c>
    </row>
    <row r="100" spans="1:7" x14ac:dyDescent="0.3">
      <c r="A100">
        <v>188540</v>
      </c>
      <c r="B100">
        <v>39</v>
      </c>
      <c r="C100" s="11" t="s">
        <v>49</v>
      </c>
      <c r="D100" s="16">
        <v>9.3272727272727271E-2</v>
      </c>
      <c r="E100">
        <v>3.436363636363636E-2</v>
      </c>
      <c r="F100" s="19" t="s">
        <v>46</v>
      </c>
      <c r="G100" t="s">
        <v>51</v>
      </c>
    </row>
    <row r="101" spans="1:7" x14ac:dyDescent="0.3">
      <c r="A101">
        <v>188541</v>
      </c>
      <c r="B101">
        <v>52</v>
      </c>
      <c r="C101" s="11" t="s">
        <v>49</v>
      </c>
      <c r="D101" s="16">
        <v>1.3327272727272726E-2</v>
      </c>
      <c r="E101">
        <v>5.5090909090909097E-3</v>
      </c>
      <c r="F101" s="19" t="s">
        <v>46</v>
      </c>
      <c r="G101" t="s">
        <v>51</v>
      </c>
    </row>
    <row r="102" spans="1:7" x14ac:dyDescent="0.3">
      <c r="A102">
        <v>188542</v>
      </c>
      <c r="B102">
        <v>37</v>
      </c>
      <c r="C102" s="11" t="s">
        <v>49</v>
      </c>
      <c r="D102" s="16">
        <v>3.781818181818182E-2</v>
      </c>
      <c r="E102">
        <v>1.3636363636363637E-2</v>
      </c>
      <c r="F102" s="19" t="s">
        <v>46</v>
      </c>
      <c r="G102" t="s">
        <v>51</v>
      </c>
    </row>
    <row r="103" spans="1:7" x14ac:dyDescent="0.3">
      <c r="A103">
        <v>188543</v>
      </c>
      <c r="B103">
        <v>28</v>
      </c>
      <c r="C103" s="11" t="s">
        <v>49</v>
      </c>
      <c r="D103" s="16">
        <v>5.454545454545455E-2</v>
      </c>
      <c r="E103">
        <v>1.8545454545454546E-2</v>
      </c>
      <c r="F103" s="19" t="s">
        <v>46</v>
      </c>
      <c r="G103" t="s">
        <v>51</v>
      </c>
    </row>
    <row r="104" spans="1:7" x14ac:dyDescent="0.3">
      <c r="A104">
        <v>188544</v>
      </c>
      <c r="B104">
        <v>23</v>
      </c>
      <c r="C104" s="11" t="s">
        <v>49</v>
      </c>
      <c r="D104" s="16">
        <v>8.8545454545454552E-2</v>
      </c>
      <c r="E104">
        <v>3.2909090909090909E-2</v>
      </c>
      <c r="F104" s="19" t="s">
        <v>46</v>
      </c>
      <c r="G104" t="s">
        <v>51</v>
      </c>
    </row>
    <row r="105" spans="1:7" x14ac:dyDescent="0.3">
      <c r="A105">
        <v>188545</v>
      </c>
      <c r="B105">
        <v>22</v>
      </c>
      <c r="C105" s="11" t="s">
        <v>49</v>
      </c>
      <c r="D105" s="16">
        <v>3.6545454545454541E-2</v>
      </c>
      <c r="E105">
        <v>1.4181818181818181E-2</v>
      </c>
      <c r="F105" s="19" t="s">
        <v>46</v>
      </c>
      <c r="G105" t="s">
        <v>51</v>
      </c>
    </row>
    <row r="106" spans="1:7" x14ac:dyDescent="0.3">
      <c r="A106">
        <v>188546</v>
      </c>
      <c r="B106">
        <v>104</v>
      </c>
      <c r="C106" s="11" t="s">
        <v>49</v>
      </c>
      <c r="D106" s="16">
        <v>2.9090909090909091E-2</v>
      </c>
      <c r="E106">
        <v>1.0545454545454545E-2</v>
      </c>
      <c r="F106" s="19" t="s">
        <v>46</v>
      </c>
      <c r="G106" t="s">
        <v>51</v>
      </c>
    </row>
    <row r="107" spans="1:7" x14ac:dyDescent="0.3">
      <c r="A107">
        <v>188547</v>
      </c>
      <c r="B107">
        <v>195</v>
      </c>
      <c r="C107" s="11" t="s">
        <v>49</v>
      </c>
      <c r="D107" s="16">
        <v>5.454545454545455E-2</v>
      </c>
      <c r="E107">
        <v>0.02</v>
      </c>
      <c r="F107" s="19" t="s">
        <v>46</v>
      </c>
      <c r="G107" t="s">
        <v>51</v>
      </c>
    </row>
    <row r="108" spans="1:7" x14ac:dyDescent="0.3">
      <c r="A108">
        <v>188548</v>
      </c>
      <c r="B108">
        <v>2799</v>
      </c>
      <c r="C108" s="11" t="s">
        <v>49</v>
      </c>
      <c r="D108" s="16">
        <v>2.4363636363636362E-2</v>
      </c>
      <c r="E108">
        <v>1.3454545454545455E-2</v>
      </c>
      <c r="F108" s="19" t="s">
        <v>46</v>
      </c>
      <c r="G108" t="s">
        <v>51</v>
      </c>
    </row>
    <row r="109" spans="1:7" x14ac:dyDescent="0.3">
      <c r="A109">
        <v>188549</v>
      </c>
      <c r="B109">
        <v>611</v>
      </c>
      <c r="C109" s="11" t="s">
        <v>49</v>
      </c>
      <c r="D109" s="16">
        <v>0.10454545454545454</v>
      </c>
      <c r="E109">
        <v>4.6181818181818185E-2</v>
      </c>
      <c r="F109" s="19" t="s">
        <v>46</v>
      </c>
      <c r="G109" t="s">
        <v>51</v>
      </c>
    </row>
    <row r="110" spans="1:7" x14ac:dyDescent="0.3">
      <c r="A110">
        <v>188550</v>
      </c>
      <c r="B110">
        <v>105</v>
      </c>
      <c r="C110" s="11" t="s">
        <v>49</v>
      </c>
      <c r="D110" s="16">
        <v>1.8363636363636363E-2</v>
      </c>
      <c r="E110">
        <v>7.8181818181818179E-3</v>
      </c>
      <c r="F110" s="19" t="s">
        <v>46</v>
      </c>
      <c r="G110" t="s">
        <v>51</v>
      </c>
    </row>
    <row r="111" spans="1:7" x14ac:dyDescent="0.3">
      <c r="A111">
        <v>188551</v>
      </c>
      <c r="B111">
        <v>196</v>
      </c>
      <c r="C111" s="11" t="s">
        <v>49</v>
      </c>
      <c r="D111" s="16">
        <v>1.8545454545454546E-2</v>
      </c>
      <c r="E111">
        <v>8.7272727272727276E-3</v>
      </c>
      <c r="F111" s="19" t="s">
        <v>46</v>
      </c>
      <c r="G111" t="s">
        <v>51</v>
      </c>
    </row>
    <row r="112" spans="1:7" x14ac:dyDescent="0.3">
      <c r="A112">
        <v>188552</v>
      </c>
      <c r="B112">
        <v>465</v>
      </c>
      <c r="C112" s="11" t="s">
        <v>49</v>
      </c>
      <c r="D112" s="16">
        <v>0.82000000000000006</v>
      </c>
      <c r="E112">
        <v>0.13454545454545455</v>
      </c>
      <c r="F112" s="19" t="s">
        <v>46</v>
      </c>
      <c r="G112" t="s">
        <v>51</v>
      </c>
    </row>
    <row r="113" spans="1:7" x14ac:dyDescent="0.3">
      <c r="A113">
        <v>188553</v>
      </c>
      <c r="B113">
        <v>279</v>
      </c>
      <c r="C113" s="11" t="s">
        <v>49</v>
      </c>
      <c r="D113" s="16">
        <v>1.8036363636363635</v>
      </c>
      <c r="E113">
        <v>0.60363636363636364</v>
      </c>
      <c r="F113" s="19" t="s">
        <v>46</v>
      </c>
      <c r="G113" t="s">
        <v>51</v>
      </c>
    </row>
    <row r="114" spans="1:7" x14ac:dyDescent="0.3">
      <c r="A114">
        <v>188554</v>
      </c>
      <c r="B114">
        <v>281</v>
      </c>
      <c r="C114" s="11" t="s">
        <v>49</v>
      </c>
      <c r="D114" s="16">
        <v>1.1127272727272728</v>
      </c>
      <c r="E114">
        <v>0.55454545454545456</v>
      </c>
      <c r="F114" s="19" t="s">
        <v>46</v>
      </c>
      <c r="G114" t="s">
        <v>51</v>
      </c>
    </row>
    <row r="115" spans="1:7" x14ac:dyDescent="0.3">
      <c r="A115">
        <v>188555</v>
      </c>
      <c r="B115">
        <v>313</v>
      </c>
      <c r="C115" s="11" t="s">
        <v>49</v>
      </c>
      <c r="D115" s="16">
        <v>4.0363636363636358E-2</v>
      </c>
      <c r="E115">
        <v>1.8727272727272728E-2</v>
      </c>
      <c r="F115" s="19" t="s">
        <v>46</v>
      </c>
      <c r="G115" t="s">
        <v>51</v>
      </c>
    </row>
    <row r="116" spans="1:7" x14ac:dyDescent="0.3">
      <c r="A116">
        <v>188556</v>
      </c>
      <c r="B116">
        <v>840</v>
      </c>
      <c r="C116" s="11" t="s">
        <v>49</v>
      </c>
      <c r="D116" s="16">
        <v>6.6727272727272732E-2</v>
      </c>
      <c r="E116">
        <v>5.4363636363636364E-2</v>
      </c>
      <c r="F116" s="19" t="s">
        <v>46</v>
      </c>
      <c r="G116" t="s">
        <v>51</v>
      </c>
    </row>
    <row r="117" spans="1:7" x14ac:dyDescent="0.3">
      <c r="A117">
        <v>188557</v>
      </c>
      <c r="B117">
        <v>1018</v>
      </c>
      <c r="C117" s="11" t="s">
        <v>49</v>
      </c>
      <c r="D117" s="16">
        <v>4.7090909090909093E-2</v>
      </c>
      <c r="E117">
        <v>2.7272727272727275E-2</v>
      </c>
      <c r="F117" s="19" t="s">
        <v>46</v>
      </c>
      <c r="G117" t="s">
        <v>51</v>
      </c>
    </row>
    <row r="118" spans="1:7" x14ac:dyDescent="0.3">
      <c r="A118">
        <v>188558</v>
      </c>
      <c r="B118">
        <v>90</v>
      </c>
      <c r="C118" s="11" t="s">
        <v>49</v>
      </c>
      <c r="D118" s="16">
        <v>0.53781818181818186</v>
      </c>
      <c r="E118">
        <v>0.22181818181818183</v>
      </c>
      <c r="F118" s="19" t="s">
        <v>46</v>
      </c>
      <c r="G118" t="s">
        <v>51</v>
      </c>
    </row>
    <row r="119" spans="1:7" x14ac:dyDescent="0.3">
      <c r="A119">
        <v>188559</v>
      </c>
      <c r="B119">
        <v>95</v>
      </c>
      <c r="C119" s="11" t="s">
        <v>49</v>
      </c>
      <c r="D119" s="16">
        <v>2.4909090909090909E-2</v>
      </c>
      <c r="E119">
        <v>1.381818181818182E-2</v>
      </c>
      <c r="F119" s="19" t="s">
        <v>46</v>
      </c>
      <c r="G119" t="s">
        <v>51</v>
      </c>
    </row>
    <row r="120" spans="1:7" x14ac:dyDescent="0.3">
      <c r="A120">
        <v>188560</v>
      </c>
      <c r="B120">
        <v>363</v>
      </c>
      <c r="C120" s="11" t="s">
        <v>49</v>
      </c>
      <c r="D120" s="16">
        <v>1.7581818181818181E-2</v>
      </c>
      <c r="E120">
        <v>8.8909090909090917E-3</v>
      </c>
      <c r="F120" s="19" t="s">
        <v>46</v>
      </c>
      <c r="G120" t="s">
        <v>51</v>
      </c>
    </row>
    <row r="121" spans="1:7" x14ac:dyDescent="0.3">
      <c r="A121">
        <v>188561</v>
      </c>
      <c r="B121">
        <v>390</v>
      </c>
      <c r="C121" s="11" t="s">
        <v>49</v>
      </c>
      <c r="D121" s="16">
        <v>1.0563636363636364</v>
      </c>
      <c r="E121">
        <v>0.39636363636363636</v>
      </c>
      <c r="F121" s="19" t="s">
        <v>46</v>
      </c>
      <c r="G121" t="s">
        <v>51</v>
      </c>
    </row>
    <row r="122" spans="1:7" x14ac:dyDescent="0.3">
      <c r="A122">
        <v>188562</v>
      </c>
      <c r="B122">
        <v>515</v>
      </c>
      <c r="C122" s="11" t="s">
        <v>49</v>
      </c>
      <c r="D122" s="16">
        <v>5.7727272727272724E-2</v>
      </c>
      <c r="E122">
        <v>1.381818181818182E-2</v>
      </c>
      <c r="F122" s="19" t="s">
        <v>46</v>
      </c>
      <c r="G122" t="s">
        <v>51</v>
      </c>
    </row>
    <row r="123" spans="1:7" x14ac:dyDescent="0.3">
      <c r="A123">
        <v>188563</v>
      </c>
      <c r="B123" s="22">
        <v>2297</v>
      </c>
      <c r="C123" s="11" t="s">
        <v>49</v>
      </c>
      <c r="D123" s="16">
        <v>3.7854363636363466</v>
      </c>
      <c r="E123" s="22">
        <v>-99</v>
      </c>
      <c r="F123" s="22" t="s">
        <v>35</v>
      </c>
      <c r="G123" s="22" t="s">
        <v>45</v>
      </c>
    </row>
    <row r="124" spans="1:7" x14ac:dyDescent="0.3">
      <c r="A124">
        <v>188564</v>
      </c>
      <c r="B124">
        <v>671</v>
      </c>
      <c r="C124" s="11" t="s">
        <v>283</v>
      </c>
      <c r="D124" s="16">
        <v>6.4210526315789463E-3</v>
      </c>
      <c r="E124">
        <v>2.552631578947368E-3</v>
      </c>
      <c r="F124" s="19" t="s">
        <v>46</v>
      </c>
      <c r="G124" t="s">
        <v>51</v>
      </c>
    </row>
    <row r="125" spans="1:7" x14ac:dyDescent="0.3">
      <c r="A125">
        <v>188565</v>
      </c>
      <c r="B125">
        <v>592</v>
      </c>
      <c r="C125" s="11" t="s">
        <v>283</v>
      </c>
      <c r="D125" s="16">
        <v>0.42105263157894735</v>
      </c>
      <c r="E125">
        <v>0.14210526315789473</v>
      </c>
      <c r="F125" s="19" t="s">
        <v>46</v>
      </c>
      <c r="G125" t="s">
        <v>51</v>
      </c>
    </row>
    <row r="126" spans="1:7" x14ac:dyDescent="0.3">
      <c r="A126">
        <v>188566</v>
      </c>
      <c r="B126">
        <v>605</v>
      </c>
      <c r="C126" s="11" t="s">
        <v>283</v>
      </c>
      <c r="D126" s="16">
        <v>2.486842105263158</v>
      </c>
      <c r="E126">
        <v>0.86842105263157887</v>
      </c>
      <c r="F126" s="19" t="s">
        <v>46</v>
      </c>
      <c r="G126" t="s">
        <v>51</v>
      </c>
    </row>
    <row r="127" spans="1:7" x14ac:dyDescent="0.3">
      <c r="A127">
        <v>188567</v>
      </c>
      <c r="B127">
        <v>601</v>
      </c>
      <c r="C127" s="11" t="s">
        <v>283</v>
      </c>
      <c r="D127" s="16">
        <v>1.7157894736842105</v>
      </c>
      <c r="E127">
        <v>0.60789473684210527</v>
      </c>
      <c r="F127" s="19" t="s">
        <v>46</v>
      </c>
      <c r="G127" t="s">
        <v>51</v>
      </c>
    </row>
    <row r="128" spans="1:7" x14ac:dyDescent="0.3">
      <c r="A128">
        <v>188568</v>
      </c>
      <c r="B128">
        <v>600</v>
      </c>
      <c r="C128" s="11" t="s">
        <v>283</v>
      </c>
      <c r="D128" s="16">
        <v>1.6526315789473685</v>
      </c>
      <c r="E128">
        <v>0.58157894736842108</v>
      </c>
      <c r="F128" s="19" t="s">
        <v>46</v>
      </c>
      <c r="G128" t="s">
        <v>51</v>
      </c>
    </row>
    <row r="129" spans="1:7" x14ac:dyDescent="0.3">
      <c r="A129">
        <v>188569</v>
      </c>
      <c r="B129">
        <v>604</v>
      </c>
      <c r="C129" s="11" t="s">
        <v>283</v>
      </c>
      <c r="D129" s="16">
        <v>0.71052631578947367</v>
      </c>
      <c r="E129">
        <v>0.25</v>
      </c>
      <c r="F129" s="19" t="s">
        <v>46</v>
      </c>
      <c r="G129" t="s">
        <v>51</v>
      </c>
    </row>
    <row r="130" spans="1:7" x14ac:dyDescent="0.3">
      <c r="A130">
        <v>188570</v>
      </c>
      <c r="B130">
        <v>603</v>
      </c>
      <c r="C130" s="11" t="s">
        <v>283</v>
      </c>
      <c r="D130" s="16">
        <v>0.29736842105263162</v>
      </c>
      <c r="E130">
        <v>0.10526315789473684</v>
      </c>
      <c r="F130" s="19" t="s">
        <v>46</v>
      </c>
      <c r="G130" t="s">
        <v>51</v>
      </c>
    </row>
    <row r="131" spans="1:7" x14ac:dyDescent="0.3">
      <c r="A131">
        <v>188571</v>
      </c>
      <c r="B131">
        <v>598</v>
      </c>
      <c r="C131" s="11" t="s">
        <v>283</v>
      </c>
      <c r="D131" s="16">
        <v>9.8947368421052645E-2</v>
      </c>
      <c r="E131">
        <v>3.5263157894736843E-2</v>
      </c>
      <c r="F131" s="19" t="s">
        <v>46</v>
      </c>
      <c r="G131" t="s">
        <v>51</v>
      </c>
    </row>
    <row r="132" spans="1:7" x14ac:dyDescent="0.3">
      <c r="A132">
        <v>188572</v>
      </c>
      <c r="B132">
        <v>610</v>
      </c>
      <c r="C132" s="11" t="s">
        <v>283</v>
      </c>
      <c r="D132" s="16">
        <v>5.3684210526315793E-2</v>
      </c>
      <c r="E132">
        <v>1.9473684210526317E-2</v>
      </c>
      <c r="F132" s="19" t="s">
        <v>46</v>
      </c>
      <c r="G132" t="s">
        <v>51</v>
      </c>
    </row>
    <row r="133" spans="1:7" x14ac:dyDescent="0.3">
      <c r="A133">
        <v>188573</v>
      </c>
      <c r="B133">
        <v>599</v>
      </c>
      <c r="C133" s="11" t="s">
        <v>283</v>
      </c>
      <c r="D133" s="16">
        <v>9.81578947368421E-3</v>
      </c>
      <c r="E133">
        <v>3.6315789473684214E-3</v>
      </c>
      <c r="F133" s="19" t="s">
        <v>46</v>
      </c>
      <c r="G133" t="s">
        <v>51</v>
      </c>
    </row>
    <row r="134" spans="1:7" x14ac:dyDescent="0.3">
      <c r="A134">
        <v>188574</v>
      </c>
      <c r="B134">
        <v>609</v>
      </c>
      <c r="C134" s="11" t="s">
        <v>283</v>
      </c>
      <c r="D134" s="16">
        <v>2.1842105263157898E-3</v>
      </c>
      <c r="E134">
        <v>7.6315789473684211E-4</v>
      </c>
      <c r="F134" s="19" t="s">
        <v>46</v>
      </c>
      <c r="G134" t="s">
        <v>51</v>
      </c>
    </row>
    <row r="135" spans="1:7" x14ac:dyDescent="0.3">
      <c r="A135">
        <v>188575</v>
      </c>
      <c r="B135">
        <v>1051</v>
      </c>
      <c r="C135" s="11" t="s">
        <v>283</v>
      </c>
      <c r="D135" s="16">
        <v>1E-3</v>
      </c>
      <c r="E135">
        <v>3.4210526315789472E-4</v>
      </c>
      <c r="F135" s="19" t="s">
        <v>46</v>
      </c>
      <c r="G135" t="s">
        <v>51</v>
      </c>
    </row>
    <row r="136" spans="1:7" x14ac:dyDescent="0.3">
      <c r="A136">
        <v>188576</v>
      </c>
      <c r="B136">
        <v>491</v>
      </c>
      <c r="C136" s="11" t="s">
        <v>283</v>
      </c>
      <c r="D136" s="16">
        <v>3.2894736842105261E-2</v>
      </c>
      <c r="E136">
        <v>1.3947368421052632E-2</v>
      </c>
      <c r="F136" s="19" t="s">
        <v>46</v>
      </c>
      <c r="G136" t="s">
        <v>51</v>
      </c>
    </row>
    <row r="137" spans="1:7" x14ac:dyDescent="0.3">
      <c r="A137">
        <v>188577</v>
      </c>
      <c r="B137">
        <v>508</v>
      </c>
      <c r="C137" s="11" t="s">
        <v>283</v>
      </c>
      <c r="D137" s="16">
        <v>8.4210526315789469</v>
      </c>
      <c r="E137">
        <v>2.8947368421052633</v>
      </c>
      <c r="F137" s="19" t="s">
        <v>46</v>
      </c>
      <c r="G137" t="s">
        <v>51</v>
      </c>
    </row>
    <row r="138" spans="1:7" x14ac:dyDescent="0.3">
      <c r="A138">
        <v>188578</v>
      </c>
      <c r="B138">
        <v>248</v>
      </c>
      <c r="C138" s="11" t="s">
        <v>283</v>
      </c>
      <c r="D138" s="16">
        <v>2.6578947368421053</v>
      </c>
      <c r="E138">
        <v>0.92105263157894723</v>
      </c>
      <c r="F138" s="19" t="s">
        <v>46</v>
      </c>
      <c r="G138" t="s">
        <v>51</v>
      </c>
    </row>
    <row r="139" spans="1:7" x14ac:dyDescent="0.3">
      <c r="A139">
        <v>188579</v>
      </c>
      <c r="B139">
        <v>199</v>
      </c>
      <c r="C139" s="11" t="s">
        <v>283</v>
      </c>
      <c r="D139" s="16">
        <v>5.6578947368421053</v>
      </c>
      <c r="E139">
        <v>1.9473684210526316</v>
      </c>
      <c r="F139" s="19" t="s">
        <v>46</v>
      </c>
      <c r="G139" t="s">
        <v>51</v>
      </c>
    </row>
    <row r="140" spans="1:7" x14ac:dyDescent="0.3">
      <c r="A140">
        <v>188580</v>
      </c>
      <c r="B140">
        <v>122</v>
      </c>
      <c r="C140" s="11" t="s">
        <v>283</v>
      </c>
      <c r="D140" s="16">
        <v>1.3026315789473684</v>
      </c>
      <c r="E140">
        <v>0.48421052631578948</v>
      </c>
      <c r="F140" s="19" t="s">
        <v>46</v>
      </c>
      <c r="G140" t="s">
        <v>51</v>
      </c>
    </row>
    <row r="141" spans="1:7" x14ac:dyDescent="0.3">
      <c r="A141">
        <v>188581</v>
      </c>
      <c r="B141">
        <v>194</v>
      </c>
      <c r="C141" s="11" t="s">
        <v>283</v>
      </c>
      <c r="D141" s="16">
        <v>1.8131578947368423</v>
      </c>
      <c r="E141">
        <v>0.65263157894736834</v>
      </c>
      <c r="F141" s="19" t="s">
        <v>46</v>
      </c>
      <c r="G141" t="s">
        <v>51</v>
      </c>
    </row>
    <row r="142" spans="1:7" x14ac:dyDescent="0.3">
      <c r="A142">
        <v>188582</v>
      </c>
      <c r="B142">
        <v>245</v>
      </c>
      <c r="C142" s="11" t="s">
        <v>283</v>
      </c>
      <c r="D142" s="16">
        <v>2.3684210526315792</v>
      </c>
      <c r="E142">
        <v>0.83421052631578951</v>
      </c>
      <c r="F142" s="19" t="s">
        <v>46</v>
      </c>
      <c r="G142" t="s">
        <v>51</v>
      </c>
    </row>
    <row r="143" spans="1:7" x14ac:dyDescent="0.3">
      <c r="A143">
        <v>188583</v>
      </c>
      <c r="B143">
        <v>140</v>
      </c>
      <c r="C143" s="11" t="s">
        <v>283</v>
      </c>
      <c r="D143" s="16">
        <v>2</v>
      </c>
      <c r="E143">
        <v>0.6763157894736842</v>
      </c>
      <c r="F143" s="19" t="s">
        <v>46</v>
      </c>
      <c r="G143" t="s">
        <v>51</v>
      </c>
    </row>
    <row r="144" spans="1:7" x14ac:dyDescent="0.3">
      <c r="A144">
        <v>188584</v>
      </c>
      <c r="B144">
        <v>208</v>
      </c>
      <c r="C144" s="11" t="s">
        <v>283</v>
      </c>
      <c r="D144" s="16">
        <v>0.11105263157894738</v>
      </c>
      <c r="E144">
        <v>4.3684210526315791E-2</v>
      </c>
      <c r="F144" s="19" t="s">
        <v>46</v>
      </c>
      <c r="G144" t="s">
        <v>51</v>
      </c>
    </row>
    <row r="145" spans="1:7" x14ac:dyDescent="0.3">
      <c r="A145">
        <v>188585</v>
      </c>
      <c r="B145">
        <v>229</v>
      </c>
      <c r="C145" s="11" t="s">
        <v>283</v>
      </c>
      <c r="D145" s="16">
        <v>0.14210526315789473</v>
      </c>
      <c r="E145">
        <v>5.5E-2</v>
      </c>
      <c r="F145" s="19" t="s">
        <v>46</v>
      </c>
      <c r="G145" t="s">
        <v>51</v>
      </c>
    </row>
    <row r="146" spans="1:7" x14ac:dyDescent="0.3">
      <c r="A146">
        <v>188586</v>
      </c>
      <c r="B146">
        <v>2076</v>
      </c>
      <c r="C146" s="11" t="s">
        <v>283</v>
      </c>
      <c r="D146" s="16">
        <v>0.99473684210526314</v>
      </c>
      <c r="E146">
        <v>0.33684210526315789</v>
      </c>
      <c r="F146" s="19" t="s">
        <v>46</v>
      </c>
      <c r="G146" t="s">
        <v>51</v>
      </c>
    </row>
    <row r="147" spans="1:7" x14ac:dyDescent="0.3">
      <c r="A147">
        <v>188587</v>
      </c>
      <c r="B147">
        <v>112</v>
      </c>
      <c r="C147" s="11" t="s">
        <v>283</v>
      </c>
      <c r="D147" s="16">
        <v>4.1578947368421049E-2</v>
      </c>
      <c r="E147">
        <v>1.4210526315789474E-2</v>
      </c>
      <c r="F147" s="19" t="s">
        <v>46</v>
      </c>
      <c r="G147" t="s">
        <v>51</v>
      </c>
    </row>
    <row r="148" spans="1:7" x14ac:dyDescent="0.3">
      <c r="A148">
        <v>188588</v>
      </c>
      <c r="B148">
        <v>193</v>
      </c>
      <c r="C148" s="11" t="s">
        <v>283</v>
      </c>
      <c r="D148" s="16">
        <v>0.97631578947368414</v>
      </c>
      <c r="E148">
        <v>0.34210526315789475</v>
      </c>
      <c r="F148" s="19" t="s">
        <v>46</v>
      </c>
      <c r="G148" t="s">
        <v>51</v>
      </c>
    </row>
    <row r="149" spans="1:7" x14ac:dyDescent="0.3">
      <c r="A149">
        <v>188589</v>
      </c>
      <c r="B149">
        <v>244</v>
      </c>
      <c r="C149" s="11" t="s">
        <v>283</v>
      </c>
      <c r="D149" s="16">
        <v>0.44210526315789472</v>
      </c>
      <c r="E149">
        <v>0.15263157894736842</v>
      </c>
      <c r="F149" s="19" t="s">
        <v>46</v>
      </c>
      <c r="G149" t="s">
        <v>51</v>
      </c>
    </row>
    <row r="150" spans="1:7" x14ac:dyDescent="0.3">
      <c r="A150">
        <v>188590</v>
      </c>
      <c r="B150">
        <v>264</v>
      </c>
      <c r="C150" s="11" t="s">
        <v>283</v>
      </c>
      <c r="D150" s="16">
        <v>1.0894736842105264</v>
      </c>
      <c r="E150">
        <v>0.38157894736842102</v>
      </c>
      <c r="F150" s="19" t="s">
        <v>46</v>
      </c>
      <c r="G150" t="s">
        <v>51</v>
      </c>
    </row>
    <row r="151" spans="1:7" x14ac:dyDescent="0.3">
      <c r="A151">
        <v>188591</v>
      </c>
      <c r="B151">
        <v>124</v>
      </c>
      <c r="C151" s="11" t="s">
        <v>283</v>
      </c>
      <c r="D151" s="16">
        <v>6.7631578947368418E-2</v>
      </c>
      <c r="E151">
        <v>2.4473684210526314E-2</v>
      </c>
      <c r="F151" s="19" t="s">
        <v>46</v>
      </c>
      <c r="G151" t="s">
        <v>51</v>
      </c>
    </row>
    <row r="152" spans="1:7" x14ac:dyDescent="0.3">
      <c r="A152">
        <v>188592</v>
      </c>
      <c r="B152">
        <v>149</v>
      </c>
      <c r="C152" s="11" t="s">
        <v>283</v>
      </c>
      <c r="D152" s="16">
        <v>0.57631578947368423</v>
      </c>
      <c r="E152">
        <v>0.19473684210526315</v>
      </c>
      <c r="F152" s="19" t="s">
        <v>46</v>
      </c>
      <c r="G152" t="s">
        <v>51</v>
      </c>
    </row>
    <row r="153" spans="1:7" x14ac:dyDescent="0.3">
      <c r="A153">
        <v>188593</v>
      </c>
      <c r="B153">
        <v>156</v>
      </c>
      <c r="C153" s="11" t="s">
        <v>283</v>
      </c>
      <c r="D153" s="16">
        <v>0.54473684210526319</v>
      </c>
      <c r="E153">
        <v>0.18157894736842106</v>
      </c>
      <c r="F153" s="19" t="s">
        <v>46</v>
      </c>
      <c r="G153" t="s">
        <v>51</v>
      </c>
    </row>
    <row r="154" spans="1:7" x14ac:dyDescent="0.3">
      <c r="A154">
        <v>188594</v>
      </c>
      <c r="B154">
        <v>206</v>
      </c>
      <c r="C154" s="11" t="s">
        <v>283</v>
      </c>
      <c r="D154" s="16">
        <v>7.8157894736842107E-2</v>
      </c>
      <c r="E154">
        <v>2.7894736842105264E-2</v>
      </c>
      <c r="F154" s="19" t="s">
        <v>46</v>
      </c>
      <c r="G154" t="s">
        <v>51</v>
      </c>
    </row>
    <row r="155" spans="1:7" x14ac:dyDescent="0.3">
      <c r="A155">
        <v>188595</v>
      </c>
      <c r="B155">
        <v>189</v>
      </c>
      <c r="C155" s="11" t="s">
        <v>283</v>
      </c>
      <c r="D155" s="16">
        <v>0.50263157894736843</v>
      </c>
      <c r="E155">
        <v>0.16842105263157894</v>
      </c>
      <c r="F155" s="19" t="s">
        <v>46</v>
      </c>
      <c r="G155" t="s">
        <v>51</v>
      </c>
    </row>
    <row r="156" spans="1:7" x14ac:dyDescent="0.3">
      <c r="A156">
        <v>188596</v>
      </c>
      <c r="B156">
        <v>128</v>
      </c>
      <c r="C156" s="11" t="s">
        <v>283</v>
      </c>
      <c r="D156" s="16">
        <v>1.168421052631579</v>
      </c>
      <c r="E156">
        <v>0.39473684210526316</v>
      </c>
      <c r="F156" s="19" t="s">
        <v>46</v>
      </c>
      <c r="G156" t="s">
        <v>51</v>
      </c>
    </row>
    <row r="157" spans="1:7" x14ac:dyDescent="0.3">
      <c r="A157">
        <v>188597</v>
      </c>
      <c r="B157">
        <v>2572</v>
      </c>
      <c r="C157" s="11" t="s">
        <v>283</v>
      </c>
      <c r="D157" s="16">
        <v>2.8684210526315788</v>
      </c>
      <c r="E157">
        <v>0.97368421052631582</v>
      </c>
      <c r="F157" s="19" t="s">
        <v>46</v>
      </c>
      <c r="G157" t="s">
        <v>51</v>
      </c>
    </row>
    <row r="158" spans="1:7" x14ac:dyDescent="0.3">
      <c r="A158">
        <v>188598</v>
      </c>
      <c r="B158">
        <v>113</v>
      </c>
      <c r="C158" s="11" t="s">
        <v>283</v>
      </c>
      <c r="D158" s="16">
        <v>0.14578947368421052</v>
      </c>
      <c r="E158">
        <v>4.9473684210526322E-2</v>
      </c>
      <c r="F158" s="19" t="s">
        <v>46</v>
      </c>
      <c r="G158" t="s">
        <v>51</v>
      </c>
    </row>
    <row r="159" spans="1:7" x14ac:dyDescent="0.3">
      <c r="A159">
        <v>188599</v>
      </c>
      <c r="B159">
        <v>130</v>
      </c>
      <c r="C159" s="11" t="s">
        <v>283</v>
      </c>
      <c r="D159" s="16">
        <v>1.2578947368421052</v>
      </c>
      <c r="E159">
        <v>0.42368421052631577</v>
      </c>
      <c r="F159" s="19" t="s">
        <v>46</v>
      </c>
      <c r="G159" t="s">
        <v>51</v>
      </c>
    </row>
    <row r="160" spans="1:7" x14ac:dyDescent="0.3">
      <c r="A160">
        <v>188600</v>
      </c>
      <c r="B160">
        <v>2193</v>
      </c>
      <c r="C160" s="11" t="s">
        <v>283</v>
      </c>
      <c r="D160" s="16">
        <v>0.58157894736842108</v>
      </c>
      <c r="E160">
        <v>0.20526315789473684</v>
      </c>
      <c r="F160" s="19" t="s">
        <v>46</v>
      </c>
      <c r="G160" t="s">
        <v>51</v>
      </c>
    </row>
    <row r="161" spans="1:7" x14ac:dyDescent="0.3">
      <c r="A161">
        <v>188601</v>
      </c>
      <c r="B161">
        <v>247</v>
      </c>
      <c r="C161" s="11" t="s">
        <v>283</v>
      </c>
      <c r="D161" s="16">
        <v>0.43421052631578944</v>
      </c>
      <c r="E161">
        <v>0.15263157894736842</v>
      </c>
      <c r="F161" s="19" t="s">
        <v>46</v>
      </c>
      <c r="G161" t="s">
        <v>51</v>
      </c>
    </row>
    <row r="162" spans="1:7" x14ac:dyDescent="0.3">
      <c r="A162">
        <v>188602</v>
      </c>
      <c r="B162">
        <v>225</v>
      </c>
      <c r="C162" s="11" t="s">
        <v>283</v>
      </c>
      <c r="D162" s="16">
        <v>9.2105263157894732E-2</v>
      </c>
      <c r="E162">
        <v>3.2631578947368421E-2</v>
      </c>
      <c r="F162" s="19" t="s">
        <v>46</v>
      </c>
      <c r="G162" t="s">
        <v>51</v>
      </c>
    </row>
    <row r="163" spans="1:7" x14ac:dyDescent="0.3">
      <c r="A163">
        <v>188603</v>
      </c>
      <c r="B163">
        <v>137</v>
      </c>
      <c r="C163" s="11" t="s">
        <v>283</v>
      </c>
      <c r="D163" s="16">
        <v>0.11894736842105262</v>
      </c>
      <c r="E163">
        <v>4.0789473684210521E-2</v>
      </c>
      <c r="F163" s="19" t="s">
        <v>46</v>
      </c>
      <c r="G163" t="s">
        <v>51</v>
      </c>
    </row>
    <row r="164" spans="1:7" x14ac:dyDescent="0.3">
      <c r="A164">
        <v>188604</v>
      </c>
      <c r="B164">
        <v>160</v>
      </c>
      <c r="C164" s="11" t="s">
        <v>283</v>
      </c>
      <c r="D164" s="16">
        <v>0.16815789473684212</v>
      </c>
      <c r="E164">
        <v>0.06</v>
      </c>
      <c r="F164" s="19" t="s">
        <v>46</v>
      </c>
      <c r="G164" t="s">
        <v>51</v>
      </c>
    </row>
    <row r="165" spans="1:7" x14ac:dyDescent="0.3">
      <c r="A165">
        <v>188605</v>
      </c>
      <c r="B165">
        <v>215</v>
      </c>
      <c r="C165" s="11" t="s">
        <v>283</v>
      </c>
      <c r="D165" s="16">
        <v>0.36052631578947369</v>
      </c>
      <c r="E165">
        <v>0.1236842105263158</v>
      </c>
      <c r="F165" s="19" t="s">
        <v>46</v>
      </c>
      <c r="G165" t="s">
        <v>51</v>
      </c>
    </row>
    <row r="166" spans="1:7" x14ac:dyDescent="0.3">
      <c r="A166">
        <v>188606</v>
      </c>
      <c r="B166">
        <v>148</v>
      </c>
      <c r="C166" s="11" t="s">
        <v>283</v>
      </c>
      <c r="D166" s="16">
        <v>0.11842105263157895</v>
      </c>
      <c r="E166">
        <v>4.1052631578947368E-2</v>
      </c>
      <c r="F166" s="19" t="s">
        <v>46</v>
      </c>
      <c r="G166" t="s">
        <v>51</v>
      </c>
    </row>
    <row r="167" spans="1:7" x14ac:dyDescent="0.3">
      <c r="A167">
        <v>188607</v>
      </c>
      <c r="B167">
        <v>155</v>
      </c>
      <c r="C167" s="11" t="s">
        <v>283</v>
      </c>
      <c r="D167" s="16">
        <v>9.5526315789473681E-3</v>
      </c>
      <c r="E167">
        <v>3.3421052631578941E-3</v>
      </c>
      <c r="F167" s="19" t="s">
        <v>46</v>
      </c>
      <c r="G167" t="s">
        <v>51</v>
      </c>
    </row>
    <row r="168" spans="1:7" x14ac:dyDescent="0.3">
      <c r="A168">
        <v>188608</v>
      </c>
      <c r="B168">
        <v>211</v>
      </c>
      <c r="C168" s="11" t="s">
        <v>283</v>
      </c>
      <c r="D168" s="16">
        <v>5.2894736842105265E-2</v>
      </c>
      <c r="E168">
        <v>1.8421052631578949E-2</v>
      </c>
      <c r="F168" s="19" t="s">
        <v>46</v>
      </c>
      <c r="G168" t="s">
        <v>51</v>
      </c>
    </row>
    <row r="169" spans="1:7" x14ac:dyDescent="0.3">
      <c r="A169">
        <v>188609</v>
      </c>
      <c r="B169">
        <v>205</v>
      </c>
      <c r="C169" s="11" t="s">
        <v>283</v>
      </c>
      <c r="D169" s="16">
        <v>2.8421052631578948E-2</v>
      </c>
      <c r="E169">
        <v>1.0526315789473684E-2</v>
      </c>
      <c r="F169" s="19" t="s">
        <v>46</v>
      </c>
      <c r="G169" t="s">
        <v>51</v>
      </c>
    </row>
    <row r="170" spans="1:7" x14ac:dyDescent="0.3">
      <c r="A170">
        <v>188610</v>
      </c>
      <c r="B170">
        <v>253</v>
      </c>
      <c r="C170" s="11" t="s">
        <v>283</v>
      </c>
      <c r="D170" s="16">
        <v>2.1842105263157895E-2</v>
      </c>
      <c r="E170">
        <v>7.7368421052631574E-3</v>
      </c>
      <c r="F170" s="19" t="s">
        <v>46</v>
      </c>
      <c r="G170" t="s">
        <v>51</v>
      </c>
    </row>
    <row r="171" spans="1:7" x14ac:dyDescent="0.3">
      <c r="A171">
        <v>188611</v>
      </c>
      <c r="B171">
        <v>123</v>
      </c>
      <c r="C171" s="11" t="s">
        <v>283</v>
      </c>
      <c r="D171" s="16">
        <v>2.363157894736842E-2</v>
      </c>
      <c r="E171">
        <v>8.4210526315789472E-3</v>
      </c>
      <c r="F171" s="19" t="s">
        <v>46</v>
      </c>
      <c r="G171" t="s">
        <v>51</v>
      </c>
    </row>
    <row r="172" spans="1:7" x14ac:dyDescent="0.3">
      <c r="A172">
        <v>188612</v>
      </c>
      <c r="B172">
        <v>2793</v>
      </c>
      <c r="C172" s="11" t="s">
        <v>283</v>
      </c>
      <c r="D172" s="16">
        <v>0.03</v>
      </c>
      <c r="E172">
        <v>1.0263157894736842E-2</v>
      </c>
      <c r="F172" s="19" t="s">
        <v>46</v>
      </c>
      <c r="G172" t="s">
        <v>51</v>
      </c>
    </row>
    <row r="173" spans="1:7" x14ac:dyDescent="0.3">
      <c r="A173">
        <v>188613</v>
      </c>
      <c r="B173">
        <v>132</v>
      </c>
      <c r="C173" s="11" t="s">
        <v>283</v>
      </c>
      <c r="D173" s="16">
        <v>0.17421052631578945</v>
      </c>
      <c r="E173">
        <v>6.2894736842105253E-2</v>
      </c>
      <c r="F173" s="19" t="s">
        <v>46</v>
      </c>
      <c r="G173" t="s">
        <v>51</v>
      </c>
    </row>
    <row r="174" spans="1:7" x14ac:dyDescent="0.3">
      <c r="A174">
        <v>188614</v>
      </c>
      <c r="B174">
        <v>143</v>
      </c>
      <c r="C174" s="11" t="s">
        <v>283</v>
      </c>
      <c r="D174" s="16">
        <v>7.2105263157894742E-2</v>
      </c>
      <c r="E174">
        <v>2.5263157894736842E-2</v>
      </c>
      <c r="F174" s="19" t="s">
        <v>46</v>
      </c>
      <c r="G174" t="s">
        <v>51</v>
      </c>
    </row>
    <row r="175" spans="1:7" x14ac:dyDescent="0.3">
      <c r="A175">
        <v>188615</v>
      </c>
      <c r="B175">
        <v>121</v>
      </c>
      <c r="C175" s="11" t="s">
        <v>283</v>
      </c>
      <c r="D175" s="16">
        <v>0.87368421052631573</v>
      </c>
      <c r="E175">
        <v>0.32631578947368417</v>
      </c>
      <c r="F175" s="19" t="s">
        <v>46</v>
      </c>
      <c r="G175" t="s">
        <v>51</v>
      </c>
    </row>
    <row r="176" spans="1:7" x14ac:dyDescent="0.3">
      <c r="A176">
        <v>188616</v>
      </c>
      <c r="B176">
        <v>111</v>
      </c>
      <c r="C176" s="11" t="s">
        <v>283</v>
      </c>
      <c r="D176" s="16">
        <v>2.1789473684210525E-2</v>
      </c>
      <c r="E176">
        <v>1.0973684210526316E-2</v>
      </c>
      <c r="F176" s="19" t="s">
        <v>46</v>
      </c>
      <c r="G176" t="s">
        <v>51</v>
      </c>
    </row>
    <row r="177" spans="1:7" x14ac:dyDescent="0.3">
      <c r="A177">
        <v>188617</v>
      </c>
      <c r="B177">
        <v>197</v>
      </c>
      <c r="C177" s="11" t="s">
        <v>283</v>
      </c>
      <c r="D177" s="16">
        <v>0.10447368421052633</v>
      </c>
      <c r="E177">
        <v>3.7631578947368419E-2</v>
      </c>
      <c r="F177" s="19" t="s">
        <v>46</v>
      </c>
      <c r="G177" t="s">
        <v>51</v>
      </c>
    </row>
    <row r="178" spans="1:7" x14ac:dyDescent="0.3">
      <c r="A178">
        <v>188618</v>
      </c>
      <c r="B178">
        <v>246</v>
      </c>
      <c r="C178" s="11" t="s">
        <v>283</v>
      </c>
      <c r="D178" s="16">
        <v>0.10368421052631578</v>
      </c>
      <c r="E178">
        <v>3.7105263157894738E-2</v>
      </c>
      <c r="F178" s="19" t="s">
        <v>46</v>
      </c>
      <c r="G178" t="s">
        <v>51</v>
      </c>
    </row>
    <row r="179" spans="1:7" x14ac:dyDescent="0.3">
      <c r="A179">
        <v>188619</v>
      </c>
      <c r="B179">
        <v>266</v>
      </c>
      <c r="C179" s="11" t="s">
        <v>283</v>
      </c>
      <c r="D179" s="16">
        <v>0.11605263157894737</v>
      </c>
      <c r="E179">
        <v>4.5263157894736838E-2</v>
      </c>
      <c r="F179" s="19" t="s">
        <v>46</v>
      </c>
      <c r="G179" t="s">
        <v>51</v>
      </c>
    </row>
    <row r="180" spans="1:7" x14ac:dyDescent="0.3">
      <c r="A180">
        <v>188620</v>
      </c>
      <c r="B180">
        <v>228</v>
      </c>
      <c r="C180" s="11" t="s">
        <v>283</v>
      </c>
      <c r="D180" s="16">
        <v>1.4736842105263156E-3</v>
      </c>
      <c r="E180">
        <v>8.4210526315789478E-4</v>
      </c>
      <c r="F180" s="19" t="s">
        <v>46</v>
      </c>
      <c r="G180" t="s">
        <v>51</v>
      </c>
    </row>
    <row r="181" spans="1:7" x14ac:dyDescent="0.3">
      <c r="A181">
        <v>188621</v>
      </c>
      <c r="B181">
        <v>1546</v>
      </c>
      <c r="C181" s="11" t="s">
        <v>283</v>
      </c>
      <c r="D181" s="16">
        <v>4.315789473684211E-2</v>
      </c>
      <c r="E181">
        <v>1.4999999999999999E-2</v>
      </c>
      <c r="F181" s="19" t="s">
        <v>46</v>
      </c>
      <c r="G181" t="s">
        <v>51</v>
      </c>
    </row>
    <row r="182" spans="1:7" x14ac:dyDescent="0.3">
      <c r="A182">
        <v>188622</v>
      </c>
      <c r="B182">
        <v>125</v>
      </c>
      <c r="C182" s="11" t="s">
        <v>283</v>
      </c>
      <c r="D182" s="16">
        <v>4.9736842105263156E-2</v>
      </c>
      <c r="E182">
        <v>1.7368421052631578E-2</v>
      </c>
      <c r="F182" s="19" t="s">
        <v>46</v>
      </c>
      <c r="G182" t="s">
        <v>51</v>
      </c>
    </row>
    <row r="183" spans="1:7" x14ac:dyDescent="0.3">
      <c r="A183">
        <v>188623</v>
      </c>
      <c r="B183">
        <v>139</v>
      </c>
      <c r="C183" s="11" t="s">
        <v>283</v>
      </c>
      <c r="D183" s="16">
        <v>3.4999999999999996E-2</v>
      </c>
      <c r="E183">
        <v>1.2368421052631581E-2</v>
      </c>
      <c r="F183" s="19" t="s">
        <v>46</v>
      </c>
      <c r="G183" t="s">
        <v>51</v>
      </c>
    </row>
    <row r="184" spans="1:7" x14ac:dyDescent="0.3">
      <c r="A184">
        <v>188624</v>
      </c>
      <c r="B184">
        <v>2794</v>
      </c>
      <c r="C184" s="11" t="s">
        <v>283</v>
      </c>
      <c r="D184" s="16">
        <v>2.0026315789473684E-2</v>
      </c>
      <c r="E184">
        <v>7.1315789473684211E-3</v>
      </c>
      <c r="F184" s="19" t="s">
        <v>46</v>
      </c>
      <c r="G184" t="s">
        <v>51</v>
      </c>
    </row>
    <row r="185" spans="1:7" x14ac:dyDescent="0.3">
      <c r="A185">
        <v>188625</v>
      </c>
      <c r="B185">
        <v>162</v>
      </c>
      <c r="C185" s="11" t="s">
        <v>283</v>
      </c>
      <c r="D185" s="16">
        <v>1.0789473684210528E-2</v>
      </c>
      <c r="E185">
        <v>4.7894736842105257E-3</v>
      </c>
      <c r="F185" s="19" t="s">
        <v>46</v>
      </c>
      <c r="G185" t="s">
        <v>51</v>
      </c>
    </row>
    <row r="186" spans="1:7" x14ac:dyDescent="0.3">
      <c r="A186">
        <v>188626</v>
      </c>
      <c r="B186">
        <v>116</v>
      </c>
      <c r="C186" s="11" t="s">
        <v>283</v>
      </c>
      <c r="D186" s="16">
        <v>2.5789473684210529E-2</v>
      </c>
      <c r="E186">
        <v>8.7894736842105258E-3</v>
      </c>
      <c r="F186" s="19" t="s">
        <v>46</v>
      </c>
      <c r="G186" t="s">
        <v>51</v>
      </c>
    </row>
    <row r="187" spans="1:7" x14ac:dyDescent="0.3">
      <c r="A187">
        <v>188627</v>
      </c>
      <c r="B187">
        <v>120</v>
      </c>
      <c r="C187" s="11" t="s">
        <v>283</v>
      </c>
      <c r="D187" s="16">
        <v>6.7105263157894737E-2</v>
      </c>
      <c r="E187">
        <v>2.3684210526315787E-2</v>
      </c>
      <c r="F187" s="19" t="s">
        <v>46</v>
      </c>
      <c r="G187" t="s">
        <v>51</v>
      </c>
    </row>
    <row r="188" spans="1:7" x14ac:dyDescent="0.3">
      <c r="A188">
        <v>188628</v>
      </c>
      <c r="B188">
        <v>2787</v>
      </c>
      <c r="C188" s="11" t="s">
        <v>283</v>
      </c>
      <c r="D188" s="16">
        <v>5.842105263157895E-2</v>
      </c>
      <c r="E188">
        <v>1.9473684210526317E-2</v>
      </c>
      <c r="F188" s="19" t="s">
        <v>46</v>
      </c>
      <c r="G188" t="s">
        <v>51</v>
      </c>
    </row>
    <row r="189" spans="1:7" x14ac:dyDescent="0.3">
      <c r="A189">
        <v>188629</v>
      </c>
      <c r="B189">
        <v>2789</v>
      </c>
      <c r="C189" s="11" t="s">
        <v>283</v>
      </c>
      <c r="D189" s="16">
        <v>0.12421052631578947</v>
      </c>
      <c r="E189">
        <v>4.6315789473684206E-2</v>
      </c>
      <c r="F189" s="19" t="s">
        <v>46</v>
      </c>
      <c r="G189" t="s">
        <v>51</v>
      </c>
    </row>
    <row r="190" spans="1:7" x14ac:dyDescent="0.3">
      <c r="A190">
        <v>188630</v>
      </c>
      <c r="B190" s="19">
        <v>145</v>
      </c>
      <c r="C190" s="11" t="s">
        <v>283</v>
      </c>
      <c r="D190" s="16">
        <v>2.1421052631578948E-2</v>
      </c>
      <c r="E190">
        <v>7.2631578947368429E-3</v>
      </c>
      <c r="F190" s="19" t="s">
        <v>46</v>
      </c>
      <c r="G190" t="s">
        <v>51</v>
      </c>
    </row>
    <row r="191" spans="1:7" x14ac:dyDescent="0.3">
      <c r="A191">
        <v>188631</v>
      </c>
      <c r="B191" s="19">
        <v>2790</v>
      </c>
      <c r="C191" s="11" t="s">
        <v>283</v>
      </c>
      <c r="D191" s="16">
        <v>0.02</v>
      </c>
      <c r="E191">
        <v>6.9473684210526309E-3</v>
      </c>
      <c r="F191" s="19" t="s">
        <v>46</v>
      </c>
      <c r="G191" t="s">
        <v>51</v>
      </c>
    </row>
    <row r="192" spans="1:7" x14ac:dyDescent="0.3">
      <c r="A192">
        <v>188632</v>
      </c>
      <c r="B192" s="19">
        <v>2791</v>
      </c>
      <c r="C192" s="11" t="s">
        <v>283</v>
      </c>
      <c r="D192" s="16">
        <v>8.9210526315789476E-2</v>
      </c>
      <c r="E192">
        <v>0.03</v>
      </c>
      <c r="F192" s="19" t="s">
        <v>46</v>
      </c>
      <c r="G192" t="s">
        <v>51</v>
      </c>
    </row>
    <row r="193" spans="1:7" x14ac:dyDescent="0.3">
      <c r="A193">
        <v>188633</v>
      </c>
      <c r="B193">
        <v>551</v>
      </c>
      <c r="C193" s="11" t="s">
        <v>283</v>
      </c>
      <c r="D193" s="16">
        <v>2.736842105263158</v>
      </c>
      <c r="E193">
        <v>0.97368421052631582</v>
      </c>
      <c r="F193" s="19" t="s">
        <v>46</v>
      </c>
      <c r="G193" t="s">
        <v>51</v>
      </c>
    </row>
    <row r="194" spans="1:7" x14ac:dyDescent="0.3">
      <c r="A194">
        <v>188634</v>
      </c>
      <c r="B194">
        <v>451</v>
      </c>
      <c r="C194" s="11" t="s">
        <v>283</v>
      </c>
      <c r="D194" s="16">
        <v>0.3</v>
      </c>
      <c r="E194">
        <v>0.10789473684210527</v>
      </c>
      <c r="F194" s="19" t="s">
        <v>46</v>
      </c>
      <c r="G194" t="s">
        <v>51</v>
      </c>
    </row>
    <row r="195" spans="1:7" x14ac:dyDescent="0.3">
      <c r="A195">
        <v>188635</v>
      </c>
      <c r="B195">
        <v>353</v>
      </c>
      <c r="C195" s="11" t="s">
        <v>283</v>
      </c>
      <c r="D195" s="16">
        <v>0.65526315789473677</v>
      </c>
      <c r="E195">
        <v>0.23947368421052634</v>
      </c>
      <c r="F195" s="19" t="s">
        <v>46</v>
      </c>
      <c r="G195" t="s">
        <v>51</v>
      </c>
    </row>
    <row r="196" spans="1:7" x14ac:dyDescent="0.3">
      <c r="A196">
        <v>188636</v>
      </c>
      <c r="B196">
        <v>727</v>
      </c>
      <c r="C196" s="11" t="s">
        <v>283</v>
      </c>
      <c r="D196" s="16">
        <v>0.55789473684210522</v>
      </c>
      <c r="E196">
        <v>0.20263157894736841</v>
      </c>
      <c r="F196" s="19" t="s">
        <v>46</v>
      </c>
      <c r="G196" t="s">
        <v>51</v>
      </c>
    </row>
    <row r="197" spans="1:7" x14ac:dyDescent="0.3">
      <c r="A197">
        <v>188637</v>
      </c>
      <c r="B197">
        <v>725</v>
      </c>
      <c r="C197" s="11" t="s">
        <v>283</v>
      </c>
      <c r="D197" s="16">
        <v>0.52894736842105261</v>
      </c>
      <c r="E197">
        <v>0.19210526315789475</v>
      </c>
      <c r="F197" s="19" t="s">
        <v>46</v>
      </c>
      <c r="G197" t="s">
        <v>51</v>
      </c>
    </row>
    <row r="198" spans="1:7" x14ac:dyDescent="0.3">
      <c r="A198">
        <v>188638</v>
      </c>
      <c r="B198">
        <v>2333</v>
      </c>
      <c r="C198" s="11" t="s">
        <v>283</v>
      </c>
      <c r="D198" s="16">
        <v>1.8078947368421052E-2</v>
      </c>
      <c r="E198">
        <v>6.4473684210526322E-3</v>
      </c>
      <c r="F198" s="19" t="s">
        <v>46</v>
      </c>
      <c r="G198" t="s">
        <v>51</v>
      </c>
    </row>
    <row r="199" spans="1:7" x14ac:dyDescent="0.3">
      <c r="A199">
        <v>188639</v>
      </c>
      <c r="B199">
        <v>21</v>
      </c>
      <c r="C199" s="11" t="s">
        <v>283</v>
      </c>
      <c r="D199" s="16">
        <v>7.1842105263157888E-2</v>
      </c>
      <c r="E199">
        <v>2.7105263157894736E-2</v>
      </c>
      <c r="F199" s="19" t="s">
        <v>46</v>
      </c>
      <c r="G199" t="s">
        <v>51</v>
      </c>
    </row>
    <row r="200" spans="1:7" x14ac:dyDescent="0.3">
      <c r="A200">
        <v>188640</v>
      </c>
      <c r="B200">
        <v>362</v>
      </c>
      <c r="C200" s="11" t="s">
        <v>283</v>
      </c>
      <c r="D200" s="16">
        <v>4.9473684210526322E-2</v>
      </c>
      <c r="E200">
        <v>1.8684210526315789E-2</v>
      </c>
      <c r="F200" s="19" t="s">
        <v>46</v>
      </c>
      <c r="G200" t="s">
        <v>51</v>
      </c>
    </row>
    <row r="201" spans="1:7" x14ac:dyDescent="0.3">
      <c r="A201">
        <v>188641</v>
      </c>
      <c r="B201">
        <v>364</v>
      </c>
      <c r="C201" s="11" t="s">
        <v>283</v>
      </c>
      <c r="D201" s="16">
        <v>0.1344736842105263</v>
      </c>
      <c r="E201">
        <v>4.9736842105263156E-2</v>
      </c>
      <c r="F201" s="19" t="s">
        <v>46</v>
      </c>
      <c r="G201" t="s">
        <v>51</v>
      </c>
    </row>
    <row r="202" spans="1:7" x14ac:dyDescent="0.3">
      <c r="A202">
        <v>188642</v>
      </c>
      <c r="B202">
        <v>736</v>
      </c>
      <c r="C202" s="11" t="s">
        <v>283</v>
      </c>
      <c r="D202" s="16">
        <v>0.12605263157894736</v>
      </c>
      <c r="E202">
        <v>4.5789473684210526E-2</v>
      </c>
      <c r="F202" s="19" t="s">
        <v>46</v>
      </c>
      <c r="G202" t="s">
        <v>51</v>
      </c>
    </row>
    <row r="203" spans="1:7" x14ac:dyDescent="0.3">
      <c r="A203">
        <v>188643</v>
      </c>
      <c r="B203">
        <v>13</v>
      </c>
      <c r="C203" s="11" t="s">
        <v>283</v>
      </c>
      <c r="D203" s="16">
        <v>0.11131578947368422</v>
      </c>
      <c r="E203">
        <v>3.9473684210526314E-2</v>
      </c>
      <c r="F203" s="19" t="s">
        <v>46</v>
      </c>
      <c r="G203" t="s">
        <v>51</v>
      </c>
    </row>
    <row r="204" spans="1:7" x14ac:dyDescent="0.3">
      <c r="A204">
        <v>188644</v>
      </c>
      <c r="B204">
        <v>31</v>
      </c>
      <c r="C204" s="11" t="s">
        <v>283</v>
      </c>
      <c r="D204" s="16">
        <v>0.18947368421052629</v>
      </c>
      <c r="E204">
        <v>6.7894736842105258E-2</v>
      </c>
      <c r="F204" s="19" t="s">
        <v>46</v>
      </c>
      <c r="G204" t="s">
        <v>51</v>
      </c>
    </row>
    <row r="205" spans="1:7" x14ac:dyDescent="0.3">
      <c r="A205">
        <v>188645</v>
      </c>
      <c r="B205">
        <v>2798</v>
      </c>
      <c r="C205" s="11" t="s">
        <v>283</v>
      </c>
      <c r="D205" s="16">
        <v>9.0263157894736851E-2</v>
      </c>
      <c r="E205">
        <v>3.3157894736842101E-2</v>
      </c>
      <c r="F205" s="19" t="s">
        <v>46</v>
      </c>
      <c r="G205" t="s">
        <v>51</v>
      </c>
    </row>
    <row r="206" spans="1:7" x14ac:dyDescent="0.3">
      <c r="A206">
        <v>188646</v>
      </c>
      <c r="B206">
        <v>385</v>
      </c>
      <c r="C206" s="11" t="s">
        <v>283</v>
      </c>
      <c r="D206" s="16">
        <v>1.3131578947368421</v>
      </c>
      <c r="E206">
        <v>0.47631578947368425</v>
      </c>
      <c r="F206" s="19" t="s">
        <v>46</v>
      </c>
      <c r="G206" t="s">
        <v>51</v>
      </c>
    </row>
    <row r="207" spans="1:7" x14ac:dyDescent="0.3">
      <c r="A207">
        <v>188647</v>
      </c>
      <c r="B207">
        <v>550</v>
      </c>
      <c r="C207" s="11" t="s">
        <v>283</v>
      </c>
      <c r="D207" s="16">
        <v>1.3605263157894736</v>
      </c>
      <c r="E207">
        <v>0.48684210526315791</v>
      </c>
      <c r="F207" s="19" t="s">
        <v>46</v>
      </c>
      <c r="G207" t="s">
        <v>51</v>
      </c>
    </row>
    <row r="208" spans="1:7" x14ac:dyDescent="0.3">
      <c r="A208">
        <v>188648</v>
      </c>
      <c r="B208">
        <v>450</v>
      </c>
      <c r="C208" s="11" t="s">
        <v>283</v>
      </c>
      <c r="D208" s="16">
        <v>0.13394736842105262</v>
      </c>
      <c r="E208">
        <v>5.0526315789473683E-2</v>
      </c>
      <c r="F208" s="19" t="s">
        <v>46</v>
      </c>
      <c r="G208" t="s">
        <v>51</v>
      </c>
    </row>
    <row r="209" spans="1:7" x14ac:dyDescent="0.3">
      <c r="A209">
        <v>188649</v>
      </c>
      <c r="B209">
        <v>352</v>
      </c>
      <c r="C209" s="11" t="s">
        <v>283</v>
      </c>
      <c r="D209" s="16">
        <v>0.2294736842105263</v>
      </c>
      <c r="E209">
        <v>8.2894736842105257E-2</v>
      </c>
      <c r="F209" s="19" t="s">
        <v>46</v>
      </c>
      <c r="G209" t="s">
        <v>51</v>
      </c>
    </row>
    <row r="210" spans="1:7" x14ac:dyDescent="0.3">
      <c r="A210">
        <v>188650</v>
      </c>
      <c r="B210">
        <v>724</v>
      </c>
      <c r="C210" s="11" t="s">
        <v>283</v>
      </c>
      <c r="D210" s="16">
        <v>9.4210526315789467E-2</v>
      </c>
      <c r="E210">
        <v>3.3421052631578949E-2</v>
      </c>
      <c r="F210" s="19" t="s">
        <v>46</v>
      </c>
      <c r="G210" t="s">
        <v>51</v>
      </c>
    </row>
    <row r="211" spans="1:7" x14ac:dyDescent="0.3">
      <c r="A211">
        <v>188651</v>
      </c>
      <c r="B211">
        <v>726</v>
      </c>
      <c r="C211" s="11" t="s">
        <v>283</v>
      </c>
      <c r="D211" s="16">
        <v>0.16078947368421054</v>
      </c>
      <c r="E211">
        <v>5.8684210526315783E-2</v>
      </c>
      <c r="F211" s="19" t="s">
        <v>46</v>
      </c>
      <c r="G211" t="s">
        <v>51</v>
      </c>
    </row>
    <row r="212" spans="1:7" x14ac:dyDescent="0.3">
      <c r="A212">
        <v>188652</v>
      </c>
      <c r="B212">
        <v>351</v>
      </c>
      <c r="C212" s="11" t="s">
        <v>283</v>
      </c>
      <c r="D212" s="16">
        <v>4.6578947368421053E-2</v>
      </c>
      <c r="E212">
        <v>1.7368421052631578E-2</v>
      </c>
      <c r="F212" s="19" t="s">
        <v>46</v>
      </c>
      <c r="G212" t="s">
        <v>51</v>
      </c>
    </row>
    <row r="213" spans="1:7" x14ac:dyDescent="0.3">
      <c r="A213">
        <v>188653</v>
      </c>
      <c r="B213">
        <v>354</v>
      </c>
      <c r="C213" s="11" t="s">
        <v>283</v>
      </c>
      <c r="D213" s="16">
        <v>3.2105263157894734E-2</v>
      </c>
      <c r="E213">
        <v>1.1578947368421052E-2</v>
      </c>
      <c r="F213" s="19" t="s">
        <v>46</v>
      </c>
      <c r="G213" t="s">
        <v>51</v>
      </c>
    </row>
    <row r="214" spans="1:7" x14ac:dyDescent="0.3">
      <c r="A214">
        <v>188654</v>
      </c>
      <c r="B214">
        <v>676</v>
      </c>
      <c r="C214" s="11" t="s">
        <v>283</v>
      </c>
      <c r="D214" s="16">
        <v>3.2105263157894734E-2</v>
      </c>
      <c r="E214">
        <v>1.1842105263157893E-2</v>
      </c>
      <c r="F214" s="19" t="s">
        <v>46</v>
      </c>
      <c r="G214" t="s">
        <v>51</v>
      </c>
    </row>
    <row r="215" spans="1:7" x14ac:dyDescent="0.3">
      <c r="A215">
        <v>188655</v>
      </c>
      <c r="B215">
        <v>12</v>
      </c>
      <c r="C215" s="11" t="s">
        <v>283</v>
      </c>
      <c r="D215" s="16">
        <v>4.315789473684211E-2</v>
      </c>
      <c r="E215">
        <v>1.5263157894736843E-2</v>
      </c>
      <c r="F215" s="19" t="s">
        <v>46</v>
      </c>
      <c r="G215" t="s">
        <v>51</v>
      </c>
    </row>
    <row r="216" spans="1:7" x14ac:dyDescent="0.3">
      <c r="A216">
        <v>188656</v>
      </c>
      <c r="B216" s="19">
        <v>359</v>
      </c>
      <c r="C216" s="11" t="s">
        <v>283</v>
      </c>
      <c r="D216" s="16">
        <v>0.10578947368421053</v>
      </c>
      <c r="E216">
        <v>3.7631578947368419E-2</v>
      </c>
      <c r="F216" s="19" t="s">
        <v>46</v>
      </c>
      <c r="G216" t="s">
        <v>51</v>
      </c>
    </row>
    <row r="217" spans="1:7" x14ac:dyDescent="0.3">
      <c r="A217">
        <v>188657</v>
      </c>
      <c r="B217" s="19">
        <v>1551</v>
      </c>
      <c r="C217" s="11" t="s">
        <v>283</v>
      </c>
      <c r="D217" s="16">
        <v>4.2368421052631583E-2</v>
      </c>
      <c r="E217">
        <v>1.4210526315789474E-2</v>
      </c>
      <c r="F217" s="19" t="s">
        <v>46</v>
      </c>
      <c r="G217" t="s">
        <v>51</v>
      </c>
    </row>
    <row r="218" spans="1:7" x14ac:dyDescent="0.3">
      <c r="A218">
        <v>188658</v>
      </c>
      <c r="B218">
        <v>678</v>
      </c>
      <c r="C218" s="11" t="s">
        <v>283</v>
      </c>
      <c r="D218" s="16">
        <v>1.3157894736842105E-4</v>
      </c>
      <c r="E218">
        <v>5.2631578947368424E-5</v>
      </c>
      <c r="F218" s="19" t="s">
        <v>46</v>
      </c>
      <c r="G218" t="s">
        <v>51</v>
      </c>
    </row>
    <row r="219" spans="1:7" x14ac:dyDescent="0.3">
      <c r="A219">
        <v>188659</v>
      </c>
      <c r="B219">
        <v>64</v>
      </c>
      <c r="C219" s="11" t="s">
        <v>283</v>
      </c>
      <c r="D219" s="16">
        <v>3.0000000000000001E-3</v>
      </c>
      <c r="E219">
        <v>1.3157894736842105E-3</v>
      </c>
      <c r="F219" s="19" t="s">
        <v>46</v>
      </c>
      <c r="G219" t="s">
        <v>51</v>
      </c>
    </row>
    <row r="220" spans="1:7" x14ac:dyDescent="0.3">
      <c r="A220">
        <v>188660</v>
      </c>
      <c r="B220">
        <v>367</v>
      </c>
      <c r="C220" s="11" t="s">
        <v>283</v>
      </c>
      <c r="D220" s="16">
        <v>1.5026315789473685E-2</v>
      </c>
      <c r="E220">
        <v>6.3421052631578946E-3</v>
      </c>
      <c r="F220" s="19" t="s">
        <v>46</v>
      </c>
      <c r="G220" t="s">
        <v>51</v>
      </c>
    </row>
    <row r="221" spans="1:7" x14ac:dyDescent="0.3">
      <c r="A221">
        <v>188661</v>
      </c>
      <c r="B221">
        <v>737</v>
      </c>
      <c r="C221" s="11" t="s">
        <v>283</v>
      </c>
      <c r="D221" s="16">
        <v>1.7552631578947368E-2</v>
      </c>
      <c r="E221">
        <v>7.421052631578948E-3</v>
      </c>
      <c r="F221" s="19" t="s">
        <v>46</v>
      </c>
      <c r="G221" t="s">
        <v>51</v>
      </c>
    </row>
    <row r="222" spans="1:7" x14ac:dyDescent="0.3">
      <c r="A222">
        <v>188662</v>
      </c>
      <c r="B222">
        <v>497</v>
      </c>
      <c r="C222" s="11" t="s">
        <v>283</v>
      </c>
      <c r="D222" s="16">
        <v>2E-3</v>
      </c>
      <c r="E222">
        <v>1.1578947368421054E-3</v>
      </c>
      <c r="F222" s="19" t="s">
        <v>46</v>
      </c>
      <c r="G222" t="s">
        <v>51</v>
      </c>
    </row>
    <row r="223" spans="1:7" x14ac:dyDescent="0.3">
      <c r="A223">
        <v>188663</v>
      </c>
      <c r="B223">
        <v>108</v>
      </c>
      <c r="C223" s="11" t="s">
        <v>283</v>
      </c>
      <c r="D223" s="16">
        <v>7.4999999999999997E-2</v>
      </c>
      <c r="E223">
        <v>3.1842105263157894E-2</v>
      </c>
      <c r="F223" s="19" t="s">
        <v>46</v>
      </c>
      <c r="G223" t="s">
        <v>51</v>
      </c>
    </row>
    <row r="224" spans="1:7" x14ac:dyDescent="0.3">
      <c r="A224">
        <v>188664</v>
      </c>
      <c r="B224">
        <v>371</v>
      </c>
      <c r="C224" s="11" t="s">
        <v>283</v>
      </c>
      <c r="D224" s="16">
        <v>0.12105263157894737</v>
      </c>
      <c r="E224">
        <v>4.7368421052631574E-2</v>
      </c>
      <c r="F224" s="19" t="s">
        <v>46</v>
      </c>
      <c r="G224" t="s">
        <v>51</v>
      </c>
    </row>
    <row r="225" spans="1:7" x14ac:dyDescent="0.3">
      <c r="A225">
        <v>188665</v>
      </c>
      <c r="B225">
        <v>742</v>
      </c>
      <c r="C225" s="11" t="s">
        <v>283</v>
      </c>
      <c r="D225" s="16">
        <v>0.25236842105263158</v>
      </c>
      <c r="E225">
        <v>9.8157894736842097E-2</v>
      </c>
      <c r="F225" s="19" t="s">
        <v>46</v>
      </c>
      <c r="G225" t="s">
        <v>51</v>
      </c>
    </row>
    <row r="226" spans="1:7" x14ac:dyDescent="0.3">
      <c r="A226">
        <v>188666</v>
      </c>
      <c r="B226">
        <v>181</v>
      </c>
      <c r="C226" s="11" t="s">
        <v>283</v>
      </c>
      <c r="D226" s="16">
        <v>0.15447368421052632</v>
      </c>
      <c r="E226">
        <v>6.3421052631578947E-2</v>
      </c>
      <c r="F226" s="19" t="s">
        <v>46</v>
      </c>
      <c r="G226" t="s">
        <v>51</v>
      </c>
    </row>
    <row r="227" spans="1:7" x14ac:dyDescent="0.3">
      <c r="A227">
        <v>188667</v>
      </c>
      <c r="B227">
        <v>230</v>
      </c>
      <c r="C227" s="11" t="s">
        <v>283</v>
      </c>
      <c r="D227" s="16">
        <v>2.376315789473684E-2</v>
      </c>
      <c r="E227">
        <v>1.1236842105263158E-2</v>
      </c>
      <c r="F227" s="19" t="s">
        <v>46</v>
      </c>
      <c r="G227" t="s">
        <v>51</v>
      </c>
    </row>
    <row r="228" spans="1:7" x14ac:dyDescent="0.3">
      <c r="A228">
        <v>188668</v>
      </c>
      <c r="B228">
        <v>185</v>
      </c>
      <c r="C228" s="11" t="s">
        <v>283</v>
      </c>
      <c r="D228" s="16">
        <v>0.38684210526315793</v>
      </c>
      <c r="E228">
        <v>0.14736842105263159</v>
      </c>
      <c r="F228" s="19" t="s">
        <v>46</v>
      </c>
      <c r="G228" t="s">
        <v>51</v>
      </c>
    </row>
    <row r="229" spans="1:7" x14ac:dyDescent="0.3">
      <c r="A229">
        <v>188669</v>
      </c>
      <c r="B229">
        <v>391</v>
      </c>
      <c r="C229" s="11" t="s">
        <v>283</v>
      </c>
      <c r="D229" s="16">
        <v>4.2105263157894736E-2</v>
      </c>
      <c r="E229">
        <v>1.6315789473684211E-2</v>
      </c>
      <c r="F229" s="19" t="s">
        <v>46</v>
      </c>
      <c r="G229" t="s">
        <v>51</v>
      </c>
    </row>
    <row r="230" spans="1:7" x14ac:dyDescent="0.3">
      <c r="A230">
        <v>188670</v>
      </c>
      <c r="B230">
        <v>78</v>
      </c>
      <c r="C230" s="11" t="s">
        <v>283</v>
      </c>
      <c r="D230" s="16">
        <v>2.4421052631578948E-2</v>
      </c>
      <c r="E230">
        <v>8.9210526315789476E-3</v>
      </c>
      <c r="F230" s="19" t="s">
        <v>46</v>
      </c>
      <c r="G230" t="s">
        <v>51</v>
      </c>
    </row>
    <row r="231" spans="1:7" x14ac:dyDescent="0.3">
      <c r="A231">
        <v>188671</v>
      </c>
      <c r="B231">
        <v>369</v>
      </c>
      <c r="C231" s="11" t="s">
        <v>283</v>
      </c>
      <c r="D231" s="16">
        <v>5.2894736842105265E-2</v>
      </c>
      <c r="E231">
        <v>1.8947368421052633E-2</v>
      </c>
      <c r="F231" s="19" t="s">
        <v>46</v>
      </c>
      <c r="G231" t="s">
        <v>51</v>
      </c>
    </row>
    <row r="232" spans="1:7" x14ac:dyDescent="0.3">
      <c r="A232">
        <v>188672</v>
      </c>
      <c r="B232">
        <v>740</v>
      </c>
      <c r="C232" s="11" t="s">
        <v>283</v>
      </c>
      <c r="D232" s="16">
        <v>0.13552631578947369</v>
      </c>
      <c r="E232">
        <v>4.9473684210526322E-2</v>
      </c>
      <c r="F232" s="19" t="s">
        <v>46</v>
      </c>
      <c r="G232" t="s">
        <v>51</v>
      </c>
    </row>
    <row r="233" spans="1:7" x14ac:dyDescent="0.3">
      <c r="A233">
        <v>188673</v>
      </c>
      <c r="B233">
        <v>372</v>
      </c>
      <c r="C233" s="11" t="s">
        <v>283</v>
      </c>
      <c r="D233" s="16">
        <v>7.1578947368421061E-2</v>
      </c>
      <c r="E233">
        <v>2.5789473684210529E-2</v>
      </c>
      <c r="F233" s="19" t="s">
        <v>46</v>
      </c>
      <c r="G233" t="s">
        <v>51</v>
      </c>
    </row>
    <row r="234" spans="1:7" x14ac:dyDescent="0.3">
      <c r="A234">
        <v>188674</v>
      </c>
      <c r="B234">
        <v>184</v>
      </c>
      <c r="C234" s="11" t="s">
        <v>283</v>
      </c>
      <c r="D234" s="16">
        <v>7.7105263157894732E-2</v>
      </c>
      <c r="E234">
        <v>2.7894736842105264E-2</v>
      </c>
      <c r="F234" s="19" t="s">
        <v>46</v>
      </c>
      <c r="G234" t="s">
        <v>51</v>
      </c>
    </row>
    <row r="235" spans="1:7" x14ac:dyDescent="0.3">
      <c r="A235">
        <v>188675</v>
      </c>
      <c r="B235">
        <v>258</v>
      </c>
      <c r="C235" s="11" t="s">
        <v>283</v>
      </c>
      <c r="D235" s="16">
        <v>3.3157894736842101E-2</v>
      </c>
      <c r="E235">
        <v>1.2105263157894737E-2</v>
      </c>
      <c r="F235" s="19" t="s">
        <v>46</v>
      </c>
      <c r="G235" t="s">
        <v>51</v>
      </c>
    </row>
    <row r="236" spans="1:7" x14ac:dyDescent="0.3">
      <c r="A236">
        <v>188676</v>
      </c>
      <c r="B236">
        <v>239</v>
      </c>
      <c r="C236" s="11" t="s">
        <v>283</v>
      </c>
      <c r="D236" s="16">
        <v>6.0789473684210525E-2</v>
      </c>
      <c r="E236">
        <v>2.6052631578947369E-2</v>
      </c>
      <c r="F236" s="19" t="s">
        <v>46</v>
      </c>
      <c r="G236" t="s">
        <v>51</v>
      </c>
    </row>
    <row r="237" spans="1:7" x14ac:dyDescent="0.3">
      <c r="A237">
        <v>188677</v>
      </c>
      <c r="B237">
        <v>260</v>
      </c>
      <c r="C237" s="11" t="s">
        <v>283</v>
      </c>
      <c r="D237" s="16">
        <v>1.2736842105263158E-2</v>
      </c>
      <c r="E237">
        <v>5.7368421052631582E-3</v>
      </c>
      <c r="F237" s="19" t="s">
        <v>46</v>
      </c>
      <c r="G237" t="s">
        <v>51</v>
      </c>
    </row>
    <row r="238" spans="1:7" x14ac:dyDescent="0.3">
      <c r="A238">
        <v>188678</v>
      </c>
      <c r="B238">
        <v>262</v>
      </c>
      <c r="C238" s="11" t="s">
        <v>283</v>
      </c>
      <c r="D238" s="16">
        <v>0.13789473684210526</v>
      </c>
      <c r="E238">
        <v>5.4473684210526313E-2</v>
      </c>
      <c r="F238" s="19" t="s">
        <v>46</v>
      </c>
      <c r="G238" t="s">
        <v>51</v>
      </c>
    </row>
    <row r="239" spans="1:7" x14ac:dyDescent="0.3">
      <c r="A239">
        <v>188679</v>
      </c>
      <c r="B239">
        <v>187</v>
      </c>
      <c r="C239" s="11" t="s">
        <v>283</v>
      </c>
      <c r="D239" s="16">
        <v>0.34210526315789475</v>
      </c>
      <c r="E239">
        <v>0.13157894736842105</v>
      </c>
      <c r="F239" s="19" t="s">
        <v>46</v>
      </c>
      <c r="G239" t="s">
        <v>51</v>
      </c>
    </row>
    <row r="240" spans="1:7" x14ac:dyDescent="0.3">
      <c r="A240">
        <v>188680</v>
      </c>
      <c r="B240">
        <v>176</v>
      </c>
      <c r="C240" s="11" t="s">
        <v>283</v>
      </c>
      <c r="D240" s="16">
        <v>1.6999999999999998E-2</v>
      </c>
      <c r="E240">
        <v>6.3947368421052638E-3</v>
      </c>
      <c r="F240" s="19" t="s">
        <v>46</v>
      </c>
      <c r="G240" t="s">
        <v>51</v>
      </c>
    </row>
    <row r="241" spans="1:7" x14ac:dyDescent="0.3">
      <c r="A241">
        <v>188681</v>
      </c>
      <c r="B241">
        <v>133</v>
      </c>
      <c r="C241" s="11" t="s">
        <v>283</v>
      </c>
      <c r="D241" s="16">
        <v>0.03</v>
      </c>
      <c r="E241">
        <v>1.0789473684210528E-2</v>
      </c>
      <c r="F241" s="19" t="s">
        <v>46</v>
      </c>
      <c r="G241" t="s">
        <v>51</v>
      </c>
    </row>
    <row r="242" spans="1:7" x14ac:dyDescent="0.3">
      <c r="A242">
        <v>188682</v>
      </c>
      <c r="B242">
        <v>2788</v>
      </c>
      <c r="C242" s="11" t="s">
        <v>283</v>
      </c>
      <c r="D242" s="16">
        <v>4.4210526315789478E-2</v>
      </c>
      <c r="E242">
        <v>1.6315789473684211E-2</v>
      </c>
      <c r="F242" s="19" t="s">
        <v>46</v>
      </c>
      <c r="G242" t="s">
        <v>51</v>
      </c>
    </row>
    <row r="243" spans="1:7" x14ac:dyDescent="0.3">
      <c r="A243">
        <v>188683</v>
      </c>
      <c r="B243">
        <v>186</v>
      </c>
      <c r="C243" s="11" t="s">
        <v>283</v>
      </c>
      <c r="D243" s="16">
        <v>2.736842105263158E-2</v>
      </c>
      <c r="E243">
        <v>1.0789473684210528E-2</v>
      </c>
      <c r="F243" s="19" t="s">
        <v>46</v>
      </c>
      <c r="G243" t="s">
        <v>51</v>
      </c>
    </row>
    <row r="244" spans="1:7" x14ac:dyDescent="0.3">
      <c r="A244">
        <v>188684</v>
      </c>
      <c r="B244">
        <v>237</v>
      </c>
      <c r="C244" s="11" t="s">
        <v>283</v>
      </c>
      <c r="D244" s="16">
        <v>1.8894736842105263E-2</v>
      </c>
      <c r="E244">
        <v>7.3157894736842104E-3</v>
      </c>
      <c r="F244" s="19" t="s">
        <v>46</v>
      </c>
      <c r="G244" t="s">
        <v>51</v>
      </c>
    </row>
    <row r="245" spans="1:7" x14ac:dyDescent="0.3">
      <c r="A245">
        <v>188685</v>
      </c>
      <c r="B245">
        <v>240</v>
      </c>
      <c r="C245" s="11" t="s">
        <v>283</v>
      </c>
      <c r="D245" s="16">
        <v>1.1657894736842105E-2</v>
      </c>
      <c r="E245">
        <v>4.4736842105263163E-3</v>
      </c>
      <c r="F245" s="19" t="s">
        <v>46</v>
      </c>
      <c r="G245" t="s">
        <v>51</v>
      </c>
    </row>
    <row r="246" spans="1:7" x14ac:dyDescent="0.3">
      <c r="A246">
        <v>188686</v>
      </c>
      <c r="B246">
        <v>221</v>
      </c>
      <c r="C246" s="11" t="s">
        <v>283</v>
      </c>
      <c r="D246" s="16">
        <v>4.6578947368421053E-2</v>
      </c>
      <c r="E246">
        <v>1.7631578947368422E-2</v>
      </c>
      <c r="F246" s="19" t="s">
        <v>46</v>
      </c>
      <c r="G246" t="s">
        <v>51</v>
      </c>
    </row>
    <row r="247" spans="1:7" x14ac:dyDescent="0.3">
      <c r="A247">
        <v>188687</v>
      </c>
      <c r="B247">
        <v>242</v>
      </c>
      <c r="C247" s="11" t="s">
        <v>283</v>
      </c>
      <c r="D247" s="16">
        <v>1.968421052631579E-2</v>
      </c>
      <c r="E247">
        <v>7.2894736842105262E-3</v>
      </c>
      <c r="F247" s="19" t="s">
        <v>46</v>
      </c>
      <c r="G247" t="s">
        <v>51</v>
      </c>
    </row>
    <row r="248" spans="1:7" x14ac:dyDescent="0.3">
      <c r="A248">
        <v>188688</v>
      </c>
      <c r="B248">
        <v>2795</v>
      </c>
      <c r="C248" s="11" t="s">
        <v>283</v>
      </c>
      <c r="D248" s="16">
        <v>4.1578947368421049E-2</v>
      </c>
      <c r="E248">
        <v>1.4736842105263158E-2</v>
      </c>
      <c r="F248" s="19" t="s">
        <v>46</v>
      </c>
      <c r="G248" t="s">
        <v>51</v>
      </c>
    </row>
    <row r="249" spans="1:7" x14ac:dyDescent="0.3">
      <c r="A249">
        <v>188689</v>
      </c>
      <c r="B249">
        <v>2797</v>
      </c>
      <c r="C249" s="11" t="s">
        <v>283</v>
      </c>
      <c r="D249" s="16">
        <v>0.10710526315789475</v>
      </c>
      <c r="E249">
        <v>3.8421052631578946E-2</v>
      </c>
      <c r="F249" s="19" t="s">
        <v>46</v>
      </c>
      <c r="G249" t="s">
        <v>51</v>
      </c>
    </row>
    <row r="250" spans="1:7" x14ac:dyDescent="0.3">
      <c r="A250">
        <v>188690</v>
      </c>
      <c r="B250">
        <v>2792</v>
      </c>
      <c r="C250" s="11" t="s">
        <v>283</v>
      </c>
      <c r="D250" s="16">
        <v>3.1578947368421054E-2</v>
      </c>
      <c r="E250">
        <v>1.1578947368421052E-2</v>
      </c>
      <c r="F250" s="19" t="s">
        <v>46</v>
      </c>
      <c r="G250" t="s">
        <v>51</v>
      </c>
    </row>
    <row r="251" spans="1:7" x14ac:dyDescent="0.3">
      <c r="A251">
        <v>188691</v>
      </c>
      <c r="B251">
        <v>302</v>
      </c>
      <c r="C251" s="11" t="s">
        <v>283</v>
      </c>
      <c r="D251" s="16">
        <v>0.72631578947368425</v>
      </c>
      <c r="E251">
        <v>0.25263157894736843</v>
      </c>
      <c r="F251" s="19" t="s">
        <v>46</v>
      </c>
      <c r="G251" t="s">
        <v>51</v>
      </c>
    </row>
    <row r="252" spans="1:7" x14ac:dyDescent="0.3">
      <c r="A252">
        <v>188692</v>
      </c>
      <c r="B252">
        <v>717</v>
      </c>
      <c r="C252" s="11" t="s">
        <v>283</v>
      </c>
      <c r="D252" s="16">
        <v>8.2105263157894743</v>
      </c>
      <c r="E252">
        <v>2.8684210526315788</v>
      </c>
      <c r="F252" s="19" t="s">
        <v>46</v>
      </c>
      <c r="G252" t="s">
        <v>51</v>
      </c>
    </row>
    <row r="253" spans="1:7" x14ac:dyDescent="0.3">
      <c r="A253">
        <v>188693</v>
      </c>
      <c r="B253">
        <v>449</v>
      </c>
      <c r="C253" s="11" t="s">
        <v>283</v>
      </c>
      <c r="D253" s="16">
        <v>1.676315789473684</v>
      </c>
      <c r="E253">
        <v>0.58421052631578951</v>
      </c>
      <c r="F253" s="19" t="s">
        <v>46</v>
      </c>
      <c r="G253" t="s">
        <v>51</v>
      </c>
    </row>
    <row r="254" spans="1:7" x14ac:dyDescent="0.3">
      <c r="A254">
        <v>188694</v>
      </c>
      <c r="B254">
        <v>522</v>
      </c>
      <c r="C254" s="11" t="s">
        <v>283</v>
      </c>
      <c r="D254" s="16">
        <v>6.7631578947368416</v>
      </c>
      <c r="E254">
        <v>2.3421052631578947</v>
      </c>
      <c r="F254" s="19" t="s">
        <v>46</v>
      </c>
      <c r="G254" t="s">
        <v>51</v>
      </c>
    </row>
    <row r="255" spans="1:7" x14ac:dyDescent="0.3">
      <c r="A255">
        <v>188695</v>
      </c>
      <c r="B255">
        <v>620</v>
      </c>
      <c r="C255" s="11" t="s">
        <v>283</v>
      </c>
      <c r="D255" s="16">
        <v>2.4552631578947368</v>
      </c>
      <c r="E255">
        <v>0.85526315789473695</v>
      </c>
      <c r="F255" s="19" t="s">
        <v>46</v>
      </c>
      <c r="G255" t="s">
        <v>51</v>
      </c>
    </row>
    <row r="256" spans="1:7" x14ac:dyDescent="0.3">
      <c r="A256">
        <v>188696</v>
      </c>
      <c r="B256">
        <v>608</v>
      </c>
      <c r="C256" s="11" t="s">
        <v>283</v>
      </c>
      <c r="D256" s="16">
        <v>0.55789473684210522</v>
      </c>
      <c r="E256">
        <v>0.19473684210526315</v>
      </c>
      <c r="F256" s="19" t="s">
        <v>46</v>
      </c>
      <c r="G256" t="s">
        <v>51</v>
      </c>
    </row>
    <row r="257" spans="1:7" x14ac:dyDescent="0.3">
      <c r="A257">
        <v>188697</v>
      </c>
      <c r="B257">
        <v>514</v>
      </c>
      <c r="C257" s="11" t="s">
        <v>283</v>
      </c>
      <c r="D257" s="16">
        <v>0.11447368421052631</v>
      </c>
      <c r="E257">
        <v>0.04</v>
      </c>
      <c r="F257" s="19" t="s">
        <v>46</v>
      </c>
      <c r="G257" t="s">
        <v>51</v>
      </c>
    </row>
    <row r="258" spans="1:7" x14ac:dyDescent="0.3">
      <c r="A258">
        <v>188698</v>
      </c>
      <c r="B258">
        <v>464</v>
      </c>
      <c r="C258" s="11" t="s">
        <v>283</v>
      </c>
      <c r="D258" s="16">
        <v>2.486842105263158</v>
      </c>
      <c r="E258">
        <v>0.86578947368421055</v>
      </c>
      <c r="F258" s="19" t="s">
        <v>46</v>
      </c>
      <c r="G258" t="s">
        <v>51</v>
      </c>
    </row>
    <row r="259" spans="1:7" x14ac:dyDescent="0.3">
      <c r="A259">
        <v>188699</v>
      </c>
      <c r="B259">
        <v>80</v>
      </c>
      <c r="C259" s="11" t="s">
        <v>283</v>
      </c>
      <c r="D259" s="16">
        <v>0.61052631578947369</v>
      </c>
      <c r="E259">
        <v>0.2131578947368421</v>
      </c>
      <c r="F259" s="19" t="s">
        <v>46</v>
      </c>
      <c r="G259" t="s">
        <v>51</v>
      </c>
    </row>
    <row r="260" spans="1:7" x14ac:dyDescent="0.3">
      <c r="A260">
        <v>188700</v>
      </c>
      <c r="B260">
        <v>25</v>
      </c>
      <c r="C260" s="11" t="s">
        <v>283</v>
      </c>
      <c r="D260" s="16">
        <v>0.60526315789473684</v>
      </c>
      <c r="E260">
        <v>0.21052631578947367</v>
      </c>
      <c r="F260" s="19" t="s">
        <v>46</v>
      </c>
      <c r="G260" t="s">
        <v>51</v>
      </c>
    </row>
    <row r="261" spans="1:7" x14ac:dyDescent="0.3">
      <c r="A261">
        <v>188701</v>
      </c>
      <c r="B261">
        <v>44</v>
      </c>
      <c r="C261" s="11" t="s">
        <v>283</v>
      </c>
      <c r="D261" s="16">
        <v>0.83421052631578951</v>
      </c>
      <c r="E261">
        <v>0.29210526315789476</v>
      </c>
      <c r="F261" s="19" t="s">
        <v>46</v>
      </c>
      <c r="G261" t="s">
        <v>51</v>
      </c>
    </row>
    <row r="262" spans="1:7" x14ac:dyDescent="0.3">
      <c r="A262">
        <v>188702</v>
      </c>
      <c r="B262">
        <v>30</v>
      </c>
      <c r="C262" s="11" t="s">
        <v>283</v>
      </c>
      <c r="D262" s="16">
        <v>2.7105263157894735</v>
      </c>
      <c r="E262">
        <v>0.94736842105263164</v>
      </c>
      <c r="F262" s="19" t="s">
        <v>46</v>
      </c>
      <c r="G262" t="s">
        <v>51</v>
      </c>
    </row>
    <row r="263" spans="1:7" x14ac:dyDescent="0.3">
      <c r="A263">
        <v>188703</v>
      </c>
      <c r="B263">
        <v>485</v>
      </c>
      <c r="C263" s="11" t="s">
        <v>283</v>
      </c>
      <c r="D263" s="16">
        <v>0.27894736842105261</v>
      </c>
      <c r="E263">
        <v>9.7368421052631576E-2</v>
      </c>
      <c r="F263" s="19" t="s">
        <v>46</v>
      </c>
      <c r="G263" t="s">
        <v>51</v>
      </c>
    </row>
    <row r="264" spans="1:7" x14ac:dyDescent="0.3">
      <c r="A264">
        <v>188704</v>
      </c>
      <c r="B264">
        <v>486</v>
      </c>
      <c r="C264" s="11" t="s">
        <v>283</v>
      </c>
      <c r="D264" s="16">
        <v>2.6578947368421049E-2</v>
      </c>
      <c r="E264">
        <v>9.2105263157894746E-3</v>
      </c>
      <c r="F264" s="19" t="s">
        <v>46</v>
      </c>
      <c r="G264" t="s">
        <v>51</v>
      </c>
    </row>
    <row r="265" spans="1:7" x14ac:dyDescent="0.3">
      <c r="A265">
        <v>188705</v>
      </c>
      <c r="B265">
        <v>97</v>
      </c>
      <c r="C265" s="11" t="s">
        <v>283</v>
      </c>
      <c r="D265" s="16">
        <v>2.1499999999999998E-2</v>
      </c>
      <c r="E265">
        <v>7.6315789473684215E-3</v>
      </c>
      <c r="F265" s="19" t="s">
        <v>46</v>
      </c>
      <c r="G265" t="s">
        <v>51</v>
      </c>
    </row>
    <row r="266" spans="1:7" x14ac:dyDescent="0.3">
      <c r="A266">
        <v>188706</v>
      </c>
      <c r="B266">
        <v>596</v>
      </c>
      <c r="C266" s="11" t="s">
        <v>283</v>
      </c>
      <c r="D266" s="16">
        <v>8.4210526315789472E-2</v>
      </c>
      <c r="E266">
        <v>3.0789473684210526E-2</v>
      </c>
      <c r="F266" s="19" t="s">
        <v>46</v>
      </c>
      <c r="G266" t="s">
        <v>51</v>
      </c>
    </row>
    <row r="267" spans="1:7" x14ac:dyDescent="0.3">
      <c r="A267">
        <v>188707</v>
      </c>
      <c r="B267">
        <v>3</v>
      </c>
      <c r="C267" s="11" t="s">
        <v>283</v>
      </c>
      <c r="D267" s="16">
        <v>7.2105263157894742E-2</v>
      </c>
      <c r="E267">
        <v>2.4210526315789474E-2</v>
      </c>
      <c r="F267" s="19" t="s">
        <v>46</v>
      </c>
      <c r="G267" t="s">
        <v>51</v>
      </c>
    </row>
    <row r="268" spans="1:7" x14ac:dyDescent="0.3">
      <c r="A268">
        <v>188708</v>
      </c>
      <c r="B268">
        <v>1</v>
      </c>
      <c r="C268" s="11" t="s">
        <v>283</v>
      </c>
      <c r="D268" s="16">
        <v>5.026315789473685E-2</v>
      </c>
      <c r="E268">
        <v>1.7631578947368422E-2</v>
      </c>
      <c r="F268" s="19" t="s">
        <v>46</v>
      </c>
      <c r="G268" t="s">
        <v>51</v>
      </c>
    </row>
    <row r="269" spans="1:7" x14ac:dyDescent="0.3">
      <c r="A269">
        <v>188709</v>
      </c>
      <c r="B269">
        <v>51</v>
      </c>
      <c r="C269" s="11" t="s">
        <v>283</v>
      </c>
      <c r="D269" s="16">
        <v>0.11973684210526317</v>
      </c>
      <c r="E269">
        <v>4.2105263157894736E-2</v>
      </c>
      <c r="F269" s="19" t="s">
        <v>46</v>
      </c>
      <c r="G269" t="s">
        <v>51</v>
      </c>
    </row>
    <row r="270" spans="1:7" x14ac:dyDescent="0.3">
      <c r="A270">
        <v>188710</v>
      </c>
      <c r="B270">
        <v>59</v>
      </c>
      <c r="C270" s="11" t="s">
        <v>283</v>
      </c>
      <c r="D270" s="16">
        <v>0.35000000000000003</v>
      </c>
      <c r="E270">
        <v>0.12105263157894737</v>
      </c>
      <c r="F270" s="19" t="s">
        <v>46</v>
      </c>
      <c r="G270" t="s">
        <v>51</v>
      </c>
    </row>
    <row r="271" spans="1:7" x14ac:dyDescent="0.3">
      <c r="A271">
        <v>188711</v>
      </c>
      <c r="B271">
        <v>84</v>
      </c>
      <c r="C271" s="11" t="s">
        <v>283</v>
      </c>
      <c r="D271" s="16">
        <v>0.1063157894736842</v>
      </c>
      <c r="E271">
        <v>3.7105263157894738E-2</v>
      </c>
      <c r="F271" s="19" t="s">
        <v>46</v>
      </c>
      <c r="G271" t="s">
        <v>51</v>
      </c>
    </row>
    <row r="272" spans="1:7" x14ac:dyDescent="0.3">
      <c r="A272">
        <v>188712</v>
      </c>
      <c r="B272">
        <v>100</v>
      </c>
      <c r="C272" s="11" t="s">
        <v>283</v>
      </c>
      <c r="D272" s="16">
        <v>0.1968421052631579</v>
      </c>
      <c r="E272">
        <v>6.8947368421052632E-2</v>
      </c>
      <c r="F272" s="19" t="s">
        <v>46</v>
      </c>
      <c r="G272" t="s">
        <v>51</v>
      </c>
    </row>
    <row r="273" spans="1:7" x14ac:dyDescent="0.3">
      <c r="A273">
        <v>188713</v>
      </c>
      <c r="B273">
        <v>60</v>
      </c>
      <c r="C273" s="11" t="s">
        <v>283</v>
      </c>
      <c r="D273" s="16">
        <v>0.25315789473684214</v>
      </c>
      <c r="E273">
        <v>8.9473684210526316E-2</v>
      </c>
      <c r="F273" s="19" t="s">
        <v>46</v>
      </c>
      <c r="G273" t="s">
        <v>51</v>
      </c>
    </row>
    <row r="274" spans="1:7" x14ac:dyDescent="0.3">
      <c r="A274">
        <v>188714</v>
      </c>
      <c r="B274">
        <v>53</v>
      </c>
      <c r="C274" s="11" t="s">
        <v>283</v>
      </c>
      <c r="D274" s="16">
        <v>0.20736842105263156</v>
      </c>
      <c r="E274">
        <v>7.2368421052631582E-2</v>
      </c>
      <c r="F274" s="19" t="s">
        <v>46</v>
      </c>
      <c r="G274" t="s">
        <v>51</v>
      </c>
    </row>
    <row r="275" spans="1:7" x14ac:dyDescent="0.3">
      <c r="A275">
        <v>188715</v>
      </c>
      <c r="B275">
        <v>39</v>
      </c>
      <c r="C275" s="11" t="s">
        <v>283</v>
      </c>
      <c r="D275" s="16">
        <v>0.32631578947368417</v>
      </c>
      <c r="E275">
        <v>0.1131578947368421</v>
      </c>
      <c r="F275" s="19" t="s">
        <v>46</v>
      </c>
      <c r="G275" t="s">
        <v>51</v>
      </c>
    </row>
    <row r="276" spans="1:7" x14ac:dyDescent="0.3">
      <c r="A276">
        <v>188716</v>
      </c>
      <c r="B276">
        <v>52</v>
      </c>
      <c r="C276" s="11" t="s">
        <v>283</v>
      </c>
      <c r="D276" s="16">
        <v>2.5078947368421051E-2</v>
      </c>
      <c r="E276">
        <v>8.6052631578947374E-3</v>
      </c>
      <c r="F276" s="19" t="s">
        <v>46</v>
      </c>
      <c r="G276" t="s">
        <v>51</v>
      </c>
    </row>
    <row r="277" spans="1:7" x14ac:dyDescent="0.3">
      <c r="A277">
        <v>188717</v>
      </c>
      <c r="B277">
        <v>37</v>
      </c>
      <c r="C277" s="11" t="s">
        <v>283</v>
      </c>
      <c r="D277" s="16">
        <v>9.0789473684210531E-2</v>
      </c>
      <c r="E277">
        <v>3.1578947368421054E-2</v>
      </c>
      <c r="F277" s="19" t="s">
        <v>46</v>
      </c>
      <c r="G277" t="s">
        <v>51</v>
      </c>
    </row>
    <row r="278" spans="1:7" x14ac:dyDescent="0.3">
      <c r="A278">
        <v>188718</v>
      </c>
      <c r="B278">
        <v>28</v>
      </c>
      <c r="C278" s="11" t="s">
        <v>283</v>
      </c>
      <c r="D278" s="16">
        <v>0.17342105263157895</v>
      </c>
      <c r="E278">
        <v>6.0263157894736838E-2</v>
      </c>
      <c r="F278" s="19" t="s">
        <v>46</v>
      </c>
      <c r="G278" t="s">
        <v>51</v>
      </c>
    </row>
    <row r="279" spans="1:7" x14ac:dyDescent="0.3">
      <c r="A279">
        <v>188719</v>
      </c>
      <c r="B279">
        <v>23</v>
      </c>
      <c r="C279" s="11" t="s">
        <v>283</v>
      </c>
      <c r="D279" s="16">
        <v>0.2294736842105263</v>
      </c>
      <c r="E279">
        <v>7.9736842105263162E-2</v>
      </c>
      <c r="F279" s="19" t="s">
        <v>46</v>
      </c>
      <c r="G279" t="s">
        <v>51</v>
      </c>
    </row>
    <row r="280" spans="1:7" x14ac:dyDescent="0.3">
      <c r="A280">
        <v>188720</v>
      </c>
      <c r="B280">
        <v>22</v>
      </c>
      <c r="C280" s="11" t="s">
        <v>283</v>
      </c>
      <c r="D280" s="16">
        <v>6.3421052631578947E-2</v>
      </c>
      <c r="E280">
        <v>2.2105263157894739E-2</v>
      </c>
      <c r="F280" s="19" t="s">
        <v>46</v>
      </c>
      <c r="G280" t="s">
        <v>51</v>
      </c>
    </row>
    <row r="281" spans="1:7" x14ac:dyDescent="0.3">
      <c r="A281">
        <v>188721</v>
      </c>
      <c r="B281">
        <v>104</v>
      </c>
      <c r="C281" s="11" t="s">
        <v>283</v>
      </c>
      <c r="D281" s="16">
        <v>9.6842105263157896E-2</v>
      </c>
      <c r="E281">
        <v>3.4473684210526316E-2</v>
      </c>
      <c r="F281" s="19" t="s">
        <v>46</v>
      </c>
      <c r="G281" t="s">
        <v>51</v>
      </c>
    </row>
    <row r="282" spans="1:7" x14ac:dyDescent="0.3">
      <c r="A282">
        <v>188722</v>
      </c>
      <c r="B282">
        <v>195</v>
      </c>
      <c r="C282" s="11" t="s">
        <v>283</v>
      </c>
      <c r="D282" s="16">
        <v>0.14868421052631581</v>
      </c>
      <c r="E282">
        <v>5.2631578947368418E-2</v>
      </c>
      <c r="F282" s="19" t="s">
        <v>46</v>
      </c>
      <c r="G282" t="s">
        <v>51</v>
      </c>
    </row>
    <row r="283" spans="1:7" x14ac:dyDescent="0.3">
      <c r="A283">
        <v>188723</v>
      </c>
      <c r="B283">
        <v>265</v>
      </c>
      <c r="C283" s="11" t="s">
        <v>283</v>
      </c>
      <c r="D283" s="16">
        <v>4.1842105263157894E-3</v>
      </c>
      <c r="E283">
        <v>1.9210526315789475E-3</v>
      </c>
      <c r="F283" s="19" t="s">
        <v>46</v>
      </c>
      <c r="G283" t="s">
        <v>51</v>
      </c>
    </row>
    <row r="284" spans="1:7" x14ac:dyDescent="0.3">
      <c r="A284">
        <v>188724</v>
      </c>
      <c r="B284">
        <v>2568</v>
      </c>
      <c r="C284" s="11" t="s">
        <v>283</v>
      </c>
      <c r="D284" s="16">
        <v>3.0263157894736843E-2</v>
      </c>
      <c r="E284">
        <v>1.0263157894736842E-2</v>
      </c>
      <c r="F284" s="19" t="s">
        <v>46</v>
      </c>
      <c r="G284" t="s">
        <v>51</v>
      </c>
    </row>
    <row r="285" spans="1:7" x14ac:dyDescent="0.3">
      <c r="A285">
        <v>188725</v>
      </c>
      <c r="B285">
        <v>1023</v>
      </c>
      <c r="C285" s="11" t="s">
        <v>283</v>
      </c>
      <c r="D285" s="16">
        <v>1.0157894736842105E-2</v>
      </c>
      <c r="E285">
        <v>3.4210526315789475E-3</v>
      </c>
      <c r="F285" s="19" t="s">
        <v>46</v>
      </c>
      <c r="G285" t="s">
        <v>51</v>
      </c>
    </row>
    <row r="286" spans="1:7" x14ac:dyDescent="0.3">
      <c r="A286">
        <v>188726</v>
      </c>
      <c r="B286">
        <v>88</v>
      </c>
      <c r="C286" s="11" t="s">
        <v>283</v>
      </c>
      <c r="D286" s="16">
        <v>5.3684210526315793E-2</v>
      </c>
      <c r="E286">
        <v>1.9210526315789473E-2</v>
      </c>
      <c r="F286" s="19" t="s">
        <v>46</v>
      </c>
      <c r="G286" t="s">
        <v>51</v>
      </c>
    </row>
    <row r="287" spans="1:7" x14ac:dyDescent="0.3">
      <c r="A287">
        <v>188727</v>
      </c>
      <c r="B287">
        <v>1573</v>
      </c>
      <c r="C287" s="11" t="s">
        <v>283</v>
      </c>
      <c r="D287" s="16">
        <v>3.8947368421052633E-2</v>
      </c>
      <c r="E287">
        <v>1.3947368421052632E-2</v>
      </c>
      <c r="F287" s="19" t="s">
        <v>46</v>
      </c>
      <c r="G287" t="s">
        <v>51</v>
      </c>
    </row>
    <row r="288" spans="1:7" x14ac:dyDescent="0.3">
      <c r="A288">
        <v>188728</v>
      </c>
      <c r="B288">
        <v>1558</v>
      </c>
      <c r="C288" s="11" t="s">
        <v>283</v>
      </c>
      <c r="D288" s="16">
        <v>3.0263157894736843E-2</v>
      </c>
      <c r="E288">
        <v>1.0789473684210528E-2</v>
      </c>
      <c r="F288" s="19" t="s">
        <v>46</v>
      </c>
      <c r="G288" t="s">
        <v>51</v>
      </c>
    </row>
    <row r="289" spans="1:7" x14ac:dyDescent="0.3">
      <c r="A289">
        <v>188729</v>
      </c>
      <c r="B289">
        <v>1554</v>
      </c>
      <c r="C289" s="11" t="s">
        <v>283</v>
      </c>
      <c r="D289" s="16">
        <v>4.3684210526315791E-2</v>
      </c>
      <c r="E289">
        <v>1.4999999999999999E-2</v>
      </c>
      <c r="F289" s="19" t="s">
        <v>46</v>
      </c>
      <c r="G289" t="s">
        <v>51</v>
      </c>
    </row>
    <row r="290" spans="1:7" x14ac:dyDescent="0.3">
      <c r="A290">
        <v>188730</v>
      </c>
      <c r="B290">
        <v>1564</v>
      </c>
      <c r="C290" s="11" t="s">
        <v>283</v>
      </c>
      <c r="D290" s="16">
        <v>2.4E-2</v>
      </c>
      <c r="E290">
        <v>8.5526315789473673E-3</v>
      </c>
      <c r="F290" s="19" t="s">
        <v>46</v>
      </c>
      <c r="G290" t="s">
        <v>51</v>
      </c>
    </row>
    <row r="291" spans="1:7" x14ac:dyDescent="0.3">
      <c r="A291">
        <v>188731</v>
      </c>
      <c r="B291">
        <v>24</v>
      </c>
      <c r="C291" s="11" t="s">
        <v>283</v>
      </c>
      <c r="D291" s="16">
        <v>2.7894736842105261E-3</v>
      </c>
      <c r="E291">
        <v>1.0526315789473684E-3</v>
      </c>
      <c r="F291" s="19" t="s">
        <v>46</v>
      </c>
      <c r="G291" t="s">
        <v>51</v>
      </c>
    </row>
    <row r="292" spans="1:7" x14ac:dyDescent="0.3">
      <c r="A292">
        <v>188732</v>
      </c>
      <c r="B292">
        <v>1562</v>
      </c>
      <c r="C292" s="11" t="s">
        <v>283</v>
      </c>
      <c r="D292" s="16">
        <v>2.1868421052631579E-2</v>
      </c>
      <c r="E292">
        <v>7.5526315789473681E-3</v>
      </c>
      <c r="F292" s="19" t="s">
        <v>46</v>
      </c>
      <c r="G292" t="s">
        <v>51</v>
      </c>
    </row>
    <row r="293" spans="1:7" x14ac:dyDescent="0.3">
      <c r="A293">
        <v>188733</v>
      </c>
      <c r="B293">
        <v>1496</v>
      </c>
      <c r="C293" s="11" t="s">
        <v>283</v>
      </c>
      <c r="D293" s="16">
        <v>1.8052631578947369E-2</v>
      </c>
      <c r="E293">
        <v>6.3947368421052638E-3</v>
      </c>
      <c r="F293" s="19" t="s">
        <v>46</v>
      </c>
      <c r="G293" t="s">
        <v>51</v>
      </c>
    </row>
    <row r="294" spans="1:7" x14ac:dyDescent="0.3">
      <c r="A294">
        <v>188734</v>
      </c>
      <c r="B294">
        <v>1581</v>
      </c>
      <c r="C294" s="11" t="s">
        <v>283</v>
      </c>
      <c r="D294" s="16">
        <v>4.1578947368421061E-3</v>
      </c>
      <c r="E294">
        <v>1.4210526315789475E-3</v>
      </c>
      <c r="F294" s="19" t="s">
        <v>46</v>
      </c>
      <c r="G294" t="s">
        <v>51</v>
      </c>
    </row>
    <row r="295" spans="1:7" x14ac:dyDescent="0.3">
      <c r="A295">
        <v>188735</v>
      </c>
      <c r="B295">
        <v>1572</v>
      </c>
      <c r="C295" s="11" t="s">
        <v>283</v>
      </c>
      <c r="D295" s="16">
        <v>2.2105263157894739E-2</v>
      </c>
      <c r="E295">
        <v>7.4999999999999997E-3</v>
      </c>
      <c r="F295" s="19" t="s">
        <v>46</v>
      </c>
      <c r="G295" t="s">
        <v>51</v>
      </c>
    </row>
    <row r="296" spans="1:7" x14ac:dyDescent="0.3">
      <c r="A296">
        <v>188736</v>
      </c>
      <c r="B296">
        <v>655</v>
      </c>
      <c r="C296" s="11" t="s">
        <v>283</v>
      </c>
      <c r="D296" s="16">
        <v>1.0894736842105263E-2</v>
      </c>
      <c r="E296">
        <v>3.7631578947368424E-3</v>
      </c>
      <c r="F296" s="19" t="s">
        <v>46</v>
      </c>
      <c r="G296" t="s">
        <v>51</v>
      </c>
    </row>
    <row r="297" spans="1:7" x14ac:dyDescent="0.3">
      <c r="A297">
        <v>188737</v>
      </c>
      <c r="B297">
        <v>2069</v>
      </c>
      <c r="C297" s="11" t="s">
        <v>283</v>
      </c>
      <c r="D297" s="16">
        <v>9.0526315789473677E-2</v>
      </c>
      <c r="E297">
        <v>2.736842105263158E-2</v>
      </c>
      <c r="F297" s="19" t="s">
        <v>46</v>
      </c>
      <c r="G297" t="s">
        <v>51</v>
      </c>
    </row>
    <row r="298" spans="1:7" x14ac:dyDescent="0.3">
      <c r="A298">
        <v>188738</v>
      </c>
      <c r="B298">
        <v>611</v>
      </c>
      <c r="C298" s="11" t="s">
        <v>283</v>
      </c>
      <c r="D298" s="16">
        <v>0.13947368421052631</v>
      </c>
      <c r="E298">
        <v>0.05</v>
      </c>
      <c r="F298" s="19" t="s">
        <v>46</v>
      </c>
      <c r="G298" t="s">
        <v>51</v>
      </c>
    </row>
    <row r="299" spans="1:7" x14ac:dyDescent="0.3">
      <c r="A299">
        <v>188739</v>
      </c>
      <c r="B299">
        <v>1079</v>
      </c>
      <c r="C299" s="11" t="s">
        <v>283</v>
      </c>
      <c r="D299" s="16">
        <v>1.3684210526315789E-3</v>
      </c>
      <c r="E299">
        <v>6.3157894736842106E-4</v>
      </c>
      <c r="F299" s="19" t="s">
        <v>46</v>
      </c>
      <c r="G299" t="s">
        <v>51</v>
      </c>
    </row>
    <row r="300" spans="1:7" x14ac:dyDescent="0.3">
      <c r="A300">
        <v>188740</v>
      </c>
      <c r="B300">
        <v>105</v>
      </c>
      <c r="C300" s="11" t="s">
        <v>283</v>
      </c>
      <c r="D300" s="16">
        <v>2.8157894736842107E-2</v>
      </c>
      <c r="E300">
        <v>1.0526315789473684E-2</v>
      </c>
      <c r="F300" s="19" t="s">
        <v>46</v>
      </c>
      <c r="G300" t="s">
        <v>51</v>
      </c>
    </row>
    <row r="301" spans="1:7" x14ac:dyDescent="0.3">
      <c r="A301">
        <v>188741</v>
      </c>
      <c r="B301">
        <v>196</v>
      </c>
      <c r="C301" s="11" t="s">
        <v>283</v>
      </c>
      <c r="D301" s="16">
        <v>7.4736842105263157E-2</v>
      </c>
      <c r="E301">
        <v>2.6578947368421049E-2</v>
      </c>
      <c r="F301" s="19" t="s">
        <v>46</v>
      </c>
      <c r="G301" t="s">
        <v>51</v>
      </c>
    </row>
    <row r="302" spans="1:7" x14ac:dyDescent="0.3">
      <c r="A302">
        <v>188742</v>
      </c>
      <c r="B302">
        <v>871</v>
      </c>
      <c r="C302" s="11" t="s">
        <v>283</v>
      </c>
      <c r="D302" s="16">
        <v>2.9736842105263155E-2</v>
      </c>
      <c r="E302">
        <v>1.0789473684210528E-2</v>
      </c>
      <c r="F302" s="19" t="s">
        <v>46</v>
      </c>
      <c r="G302" t="s">
        <v>51</v>
      </c>
    </row>
    <row r="303" spans="1:7" x14ac:dyDescent="0.3">
      <c r="A303">
        <v>188743</v>
      </c>
      <c r="B303">
        <v>422</v>
      </c>
      <c r="C303" s="11" t="s">
        <v>283</v>
      </c>
      <c r="D303" s="16">
        <v>6.8421052631578956</v>
      </c>
      <c r="E303">
        <v>2.3421052631578947</v>
      </c>
      <c r="F303" s="19" t="s">
        <v>46</v>
      </c>
      <c r="G303" t="s">
        <v>51</v>
      </c>
    </row>
    <row r="304" spans="1:7" x14ac:dyDescent="0.3">
      <c r="A304">
        <v>188744</v>
      </c>
      <c r="B304">
        <v>90</v>
      </c>
      <c r="C304" s="11" t="s">
        <v>283</v>
      </c>
      <c r="D304" s="16">
        <v>0.39263157894736839</v>
      </c>
      <c r="E304">
        <v>0.1131578947368421</v>
      </c>
      <c r="F304" s="19" t="s">
        <v>46</v>
      </c>
      <c r="G304" t="s">
        <v>51</v>
      </c>
    </row>
    <row r="305" spans="1:7" x14ac:dyDescent="0.3">
      <c r="A305">
        <v>188745</v>
      </c>
      <c r="B305">
        <v>95</v>
      </c>
      <c r="C305" s="11" t="s">
        <v>283</v>
      </c>
      <c r="D305" s="16">
        <v>5.2052631578947364E-2</v>
      </c>
      <c r="E305">
        <v>9.6315789473684216E-3</v>
      </c>
      <c r="F305" s="19" t="s">
        <v>46</v>
      </c>
      <c r="G305" t="s">
        <v>51</v>
      </c>
    </row>
    <row r="306" spans="1:7" x14ac:dyDescent="0.3">
      <c r="A306">
        <v>188746</v>
      </c>
      <c r="B306">
        <v>363</v>
      </c>
      <c r="C306" s="11" t="s">
        <v>283</v>
      </c>
      <c r="D306" s="16">
        <v>0.11</v>
      </c>
      <c r="E306">
        <v>1.9473684210526317E-2</v>
      </c>
      <c r="F306" s="19" t="s">
        <v>46</v>
      </c>
      <c r="G306" t="s">
        <v>51</v>
      </c>
    </row>
    <row r="307" spans="1:7" x14ac:dyDescent="0.3">
      <c r="A307">
        <v>188747</v>
      </c>
      <c r="B307">
        <v>390</v>
      </c>
      <c r="C307" s="11" t="s">
        <v>283</v>
      </c>
      <c r="D307" s="16">
        <v>0.47276315789473689</v>
      </c>
      <c r="E307">
        <v>0.16315789473684209</v>
      </c>
      <c r="F307" s="19" t="s">
        <v>46</v>
      </c>
      <c r="G307" t="s">
        <v>51</v>
      </c>
    </row>
    <row r="308" spans="1:7" x14ac:dyDescent="0.3">
      <c r="A308">
        <v>188748</v>
      </c>
      <c r="B308" s="22">
        <v>2297</v>
      </c>
      <c r="C308" s="11" t="s">
        <v>283</v>
      </c>
      <c r="D308" s="16">
        <v>2.3875000000000304</v>
      </c>
      <c r="E308" s="22">
        <v>-99</v>
      </c>
      <c r="F308" s="22" t="s">
        <v>35</v>
      </c>
      <c r="G308" s="22" t="s">
        <v>45</v>
      </c>
    </row>
    <row r="309" spans="1:7" x14ac:dyDescent="0.3">
      <c r="A309">
        <v>188749</v>
      </c>
      <c r="B309">
        <v>603</v>
      </c>
      <c r="C309" s="11" t="s">
        <v>284</v>
      </c>
      <c r="D309" s="16">
        <v>0.26666666666666666</v>
      </c>
      <c r="E309">
        <v>0.13333333333333333</v>
      </c>
      <c r="F309" s="19" t="s">
        <v>46</v>
      </c>
      <c r="G309" t="s">
        <v>51</v>
      </c>
    </row>
    <row r="310" spans="1:7" x14ac:dyDescent="0.3">
      <c r="A310">
        <v>188750</v>
      </c>
      <c r="B310">
        <v>598</v>
      </c>
      <c r="C310" s="11" t="s">
        <v>284</v>
      </c>
      <c r="D310" s="16">
        <v>0.50202020202020203</v>
      </c>
      <c r="E310">
        <v>0.24141414141414141</v>
      </c>
      <c r="F310" s="19" t="s">
        <v>46</v>
      </c>
      <c r="G310" t="s">
        <v>51</v>
      </c>
    </row>
    <row r="311" spans="1:7" x14ac:dyDescent="0.3">
      <c r="A311">
        <v>188751</v>
      </c>
      <c r="B311">
        <v>610</v>
      </c>
      <c r="C311" s="11" t="s">
        <v>284</v>
      </c>
      <c r="D311" s="16">
        <v>0.51515151515151514</v>
      </c>
      <c r="E311">
        <v>0.29696969696969699</v>
      </c>
      <c r="F311" s="19" t="s">
        <v>46</v>
      </c>
      <c r="G311" t="s">
        <v>51</v>
      </c>
    </row>
    <row r="312" spans="1:7" x14ac:dyDescent="0.3">
      <c r="A312">
        <v>188752</v>
      </c>
      <c r="B312">
        <v>599</v>
      </c>
      <c r="C312" s="11" t="s">
        <v>284</v>
      </c>
      <c r="D312" s="16">
        <v>0.57878787878787885</v>
      </c>
      <c r="E312">
        <v>0.2</v>
      </c>
      <c r="F312" s="19" t="s">
        <v>46</v>
      </c>
      <c r="G312" t="s">
        <v>51</v>
      </c>
    </row>
    <row r="313" spans="1:7" x14ac:dyDescent="0.3">
      <c r="A313">
        <v>188753</v>
      </c>
      <c r="B313">
        <v>609</v>
      </c>
      <c r="C313" s="11" t="s">
        <v>284</v>
      </c>
      <c r="D313" s="16">
        <v>0.40101010101010098</v>
      </c>
      <c r="E313">
        <v>0.13030303030303031</v>
      </c>
      <c r="F313" s="19" t="s">
        <v>46</v>
      </c>
      <c r="G313" t="s">
        <v>51</v>
      </c>
    </row>
    <row r="314" spans="1:7" x14ac:dyDescent="0.3">
      <c r="A314">
        <v>188754</v>
      </c>
      <c r="B314">
        <v>491</v>
      </c>
      <c r="C314" s="11" t="s">
        <v>284</v>
      </c>
      <c r="D314" s="16">
        <v>1.3333333333333335</v>
      </c>
      <c r="E314">
        <v>1.404040404040404</v>
      </c>
      <c r="F314" s="19" t="s">
        <v>46</v>
      </c>
      <c r="G314" t="s">
        <v>51</v>
      </c>
    </row>
    <row r="315" spans="1:7" x14ac:dyDescent="0.3">
      <c r="A315">
        <v>188755</v>
      </c>
      <c r="B315">
        <v>2193</v>
      </c>
      <c r="C315" s="11" t="s">
        <v>284</v>
      </c>
      <c r="D315" s="16">
        <v>7.929292929292929E-2</v>
      </c>
      <c r="E315">
        <v>6.8686868686868685E-2</v>
      </c>
      <c r="F315" s="19" t="s">
        <v>46</v>
      </c>
      <c r="G315" t="s">
        <v>51</v>
      </c>
    </row>
    <row r="316" spans="1:7" x14ac:dyDescent="0.3">
      <c r="A316">
        <v>188756</v>
      </c>
      <c r="B316">
        <v>247</v>
      </c>
      <c r="C316" s="11" t="s">
        <v>284</v>
      </c>
      <c r="D316" s="16">
        <v>0.12525252525252525</v>
      </c>
      <c r="E316">
        <v>0.10808080808080808</v>
      </c>
      <c r="F316" s="19" t="s">
        <v>46</v>
      </c>
      <c r="G316" t="s">
        <v>51</v>
      </c>
    </row>
    <row r="317" spans="1:7" x14ac:dyDescent="0.3">
      <c r="A317">
        <v>188757</v>
      </c>
      <c r="B317">
        <v>137</v>
      </c>
      <c r="C317" s="11" t="s">
        <v>284</v>
      </c>
      <c r="D317" s="16">
        <v>5.7171717171717172E-2</v>
      </c>
      <c r="E317">
        <v>4.2626262626262623E-2</v>
      </c>
      <c r="F317" s="19" t="s">
        <v>46</v>
      </c>
      <c r="G317" t="s">
        <v>51</v>
      </c>
    </row>
    <row r="318" spans="1:7" x14ac:dyDescent="0.3">
      <c r="A318">
        <v>188758</v>
      </c>
      <c r="B318">
        <v>162</v>
      </c>
      <c r="C318" s="11" t="s">
        <v>284</v>
      </c>
      <c r="D318" s="16">
        <v>4.7070707070707068E-2</v>
      </c>
      <c r="E318">
        <v>2.9292929292929294E-2</v>
      </c>
      <c r="F318" s="19" t="s">
        <v>46</v>
      </c>
      <c r="G318" t="s">
        <v>51</v>
      </c>
    </row>
    <row r="319" spans="1:7" x14ac:dyDescent="0.3">
      <c r="A319">
        <v>188759</v>
      </c>
      <c r="B319">
        <v>120</v>
      </c>
      <c r="C319" s="11" t="s">
        <v>284</v>
      </c>
      <c r="D319" s="16">
        <v>3.4444444444444444E-2</v>
      </c>
      <c r="E319">
        <v>3.212121212121212E-2</v>
      </c>
      <c r="F319" s="19" t="s">
        <v>46</v>
      </c>
      <c r="G319" t="s">
        <v>51</v>
      </c>
    </row>
    <row r="320" spans="1:7" x14ac:dyDescent="0.3">
      <c r="A320">
        <v>188760</v>
      </c>
      <c r="B320">
        <v>2333</v>
      </c>
      <c r="C320" s="11" t="s">
        <v>284</v>
      </c>
      <c r="D320" s="16">
        <v>4.4848484848484846E-2</v>
      </c>
      <c r="E320">
        <v>3.4848484848484851E-2</v>
      </c>
      <c r="F320" s="19" t="s">
        <v>46</v>
      </c>
      <c r="G320" t="s">
        <v>51</v>
      </c>
    </row>
    <row r="321" spans="1:7" x14ac:dyDescent="0.3">
      <c r="A321">
        <v>188761</v>
      </c>
      <c r="B321">
        <v>2560</v>
      </c>
      <c r="C321" s="11" t="s">
        <v>284</v>
      </c>
      <c r="D321" s="16">
        <v>8.9393939393939397E-3</v>
      </c>
      <c r="E321">
        <v>8.8888888888888889E-3</v>
      </c>
      <c r="F321" s="19" t="s">
        <v>46</v>
      </c>
      <c r="G321" t="s">
        <v>51</v>
      </c>
    </row>
    <row r="322" spans="1:7" x14ac:dyDescent="0.3">
      <c r="A322">
        <v>188762</v>
      </c>
      <c r="B322">
        <v>597</v>
      </c>
      <c r="C322" s="11" t="s">
        <v>284</v>
      </c>
      <c r="D322" s="16">
        <v>0.21111111111111108</v>
      </c>
      <c r="E322">
        <v>0.1</v>
      </c>
      <c r="F322" s="19" t="s">
        <v>46</v>
      </c>
      <c r="G322" t="s">
        <v>51</v>
      </c>
    </row>
    <row r="323" spans="1:7" x14ac:dyDescent="0.3">
      <c r="A323">
        <v>188763</v>
      </c>
      <c r="B323">
        <v>385</v>
      </c>
      <c r="C323" s="11" t="s">
        <v>284</v>
      </c>
      <c r="D323" s="16">
        <v>0.38787878787878788</v>
      </c>
      <c r="E323">
        <v>0.39898989898989895</v>
      </c>
      <c r="F323" s="19" t="s">
        <v>46</v>
      </c>
      <c r="G323" t="s">
        <v>51</v>
      </c>
    </row>
    <row r="324" spans="1:7" x14ac:dyDescent="0.3">
      <c r="A324">
        <v>188764</v>
      </c>
      <c r="B324">
        <v>450</v>
      </c>
      <c r="C324" s="11" t="s">
        <v>284</v>
      </c>
      <c r="D324" s="16">
        <v>0.17474747474747473</v>
      </c>
      <c r="E324">
        <v>0.12323232323232322</v>
      </c>
      <c r="F324" s="19" t="s">
        <v>46</v>
      </c>
      <c r="G324" t="s">
        <v>51</v>
      </c>
    </row>
    <row r="325" spans="1:7" x14ac:dyDescent="0.3">
      <c r="A325">
        <v>188765</v>
      </c>
      <c r="B325">
        <v>352</v>
      </c>
      <c r="C325" s="11" t="s">
        <v>284</v>
      </c>
      <c r="D325" s="16">
        <v>7.868686868686868E-2</v>
      </c>
      <c r="E325">
        <v>6.1717171717171719E-2</v>
      </c>
      <c r="F325" s="19" t="s">
        <v>46</v>
      </c>
      <c r="G325" t="s">
        <v>51</v>
      </c>
    </row>
    <row r="326" spans="1:7" x14ac:dyDescent="0.3">
      <c r="A326">
        <v>188766</v>
      </c>
      <c r="B326">
        <v>724</v>
      </c>
      <c r="C326" s="11" t="s">
        <v>284</v>
      </c>
      <c r="D326" s="16">
        <v>8.6262626262626263E-2</v>
      </c>
      <c r="E326">
        <v>5.7777777777777775E-2</v>
      </c>
      <c r="F326" s="19" t="s">
        <v>46</v>
      </c>
      <c r="G326" t="s">
        <v>51</v>
      </c>
    </row>
    <row r="327" spans="1:7" x14ac:dyDescent="0.3">
      <c r="A327">
        <v>188767</v>
      </c>
      <c r="B327">
        <v>351</v>
      </c>
      <c r="C327" s="11" t="s">
        <v>284</v>
      </c>
      <c r="D327" s="16">
        <v>3.1313131313131314E-2</v>
      </c>
      <c r="E327">
        <v>2.7575757575757573E-2</v>
      </c>
      <c r="F327" s="19" t="s">
        <v>46</v>
      </c>
      <c r="G327" t="s">
        <v>51</v>
      </c>
    </row>
    <row r="328" spans="1:7" x14ac:dyDescent="0.3">
      <c r="A328">
        <v>188768</v>
      </c>
      <c r="B328">
        <v>676</v>
      </c>
      <c r="C328" s="11" t="s">
        <v>284</v>
      </c>
      <c r="D328" s="16">
        <v>0.21111111111111108</v>
      </c>
      <c r="E328">
        <v>0.1</v>
      </c>
      <c r="F328" s="19" t="s">
        <v>46</v>
      </c>
      <c r="G328" t="s">
        <v>51</v>
      </c>
    </row>
    <row r="329" spans="1:7" x14ac:dyDescent="0.3">
      <c r="A329">
        <v>188769</v>
      </c>
      <c r="B329">
        <v>12</v>
      </c>
      <c r="C329" s="11" t="s">
        <v>284</v>
      </c>
      <c r="D329" s="16">
        <v>3.9292929292929296E-2</v>
      </c>
      <c r="E329">
        <v>2.9696969696969697E-2</v>
      </c>
      <c r="F329" s="19" t="s">
        <v>46</v>
      </c>
      <c r="G329" t="s">
        <v>51</v>
      </c>
    </row>
    <row r="330" spans="1:7" x14ac:dyDescent="0.3">
      <c r="A330">
        <v>188770</v>
      </c>
      <c r="B330">
        <v>14</v>
      </c>
      <c r="C330" s="11" t="s">
        <v>284</v>
      </c>
      <c r="D330" s="16">
        <v>1.7474747474747476E-2</v>
      </c>
      <c r="E330">
        <v>1.4646464646464647E-2</v>
      </c>
      <c r="F330" s="19" t="s">
        <v>46</v>
      </c>
      <c r="G330" t="s">
        <v>51</v>
      </c>
    </row>
    <row r="331" spans="1:7" x14ac:dyDescent="0.3">
      <c r="A331">
        <v>188771</v>
      </c>
      <c r="B331" s="19">
        <v>356</v>
      </c>
      <c r="C331" s="11" t="s">
        <v>284</v>
      </c>
      <c r="D331" s="16">
        <v>3.5959595959595962E-2</v>
      </c>
      <c r="E331">
        <v>2.1717171717171718E-2</v>
      </c>
      <c r="F331" s="19" t="s">
        <v>46</v>
      </c>
      <c r="G331" t="s">
        <v>51</v>
      </c>
    </row>
    <row r="332" spans="1:7" x14ac:dyDescent="0.3">
      <c r="A332">
        <v>188772</v>
      </c>
      <c r="B332" s="19">
        <v>348</v>
      </c>
      <c r="C332" s="11" t="s">
        <v>284</v>
      </c>
      <c r="D332" s="16">
        <v>3.8585858585858585E-2</v>
      </c>
      <c r="E332">
        <v>2.2626262626262626E-2</v>
      </c>
      <c r="F332" s="19" t="s">
        <v>46</v>
      </c>
      <c r="G332" t="s">
        <v>51</v>
      </c>
    </row>
    <row r="333" spans="1:7" x14ac:dyDescent="0.3">
      <c r="A333">
        <v>188773</v>
      </c>
      <c r="B333" s="19">
        <v>1924</v>
      </c>
      <c r="C333" s="11" t="s">
        <v>284</v>
      </c>
      <c r="D333" s="16">
        <v>9.8989898989898989E-2</v>
      </c>
      <c r="E333">
        <v>4.6969696969696974E-2</v>
      </c>
      <c r="F333" s="19" t="s">
        <v>46</v>
      </c>
      <c r="G333" t="s">
        <v>51</v>
      </c>
    </row>
    <row r="334" spans="1:7" x14ac:dyDescent="0.3">
      <c r="A334">
        <v>188774</v>
      </c>
      <c r="B334">
        <v>542</v>
      </c>
      <c r="C334" s="11" t="s">
        <v>284</v>
      </c>
      <c r="D334" s="16">
        <v>5.9595959595959602</v>
      </c>
      <c r="E334">
        <v>0.66666666666666674</v>
      </c>
      <c r="F334" s="19" t="s">
        <v>46</v>
      </c>
      <c r="G334" t="s">
        <v>51</v>
      </c>
    </row>
    <row r="335" spans="1:7" x14ac:dyDescent="0.3">
      <c r="A335">
        <v>188775</v>
      </c>
      <c r="B335">
        <v>678</v>
      </c>
      <c r="C335" s="11" t="s">
        <v>284</v>
      </c>
      <c r="D335" s="16">
        <v>2.797979797979798</v>
      </c>
      <c r="E335">
        <v>2.2525252525252526</v>
      </c>
      <c r="F335" s="19" t="s">
        <v>46</v>
      </c>
      <c r="G335" t="s">
        <v>51</v>
      </c>
    </row>
    <row r="336" spans="1:7" x14ac:dyDescent="0.3">
      <c r="A336">
        <v>188776</v>
      </c>
      <c r="B336">
        <v>64</v>
      </c>
      <c r="C336" s="11" t="s">
        <v>284</v>
      </c>
      <c r="D336" s="16">
        <v>0.79090909090909089</v>
      </c>
      <c r="E336">
        <v>0.61212121212121207</v>
      </c>
      <c r="F336" s="19" t="s">
        <v>46</v>
      </c>
      <c r="G336" t="s">
        <v>51</v>
      </c>
    </row>
    <row r="337" spans="1:7" x14ac:dyDescent="0.3">
      <c r="A337">
        <v>188777</v>
      </c>
      <c r="B337">
        <v>391</v>
      </c>
      <c r="C337" s="11" t="s">
        <v>284</v>
      </c>
      <c r="D337" s="16">
        <v>0.21616161616161617</v>
      </c>
      <c r="E337">
        <v>0.3101010101010101</v>
      </c>
      <c r="F337" s="19" t="s">
        <v>46</v>
      </c>
      <c r="G337" t="s">
        <v>51</v>
      </c>
    </row>
    <row r="338" spans="1:7" x14ac:dyDescent="0.3">
      <c r="A338">
        <v>188778</v>
      </c>
      <c r="B338">
        <v>388</v>
      </c>
      <c r="C338" s="11" t="s">
        <v>284</v>
      </c>
      <c r="D338" s="16">
        <v>4.2727272727272725E-2</v>
      </c>
      <c r="E338">
        <v>3.3636363636363638E-2</v>
      </c>
      <c r="F338" s="19" t="s">
        <v>46</v>
      </c>
      <c r="G338" t="s">
        <v>51</v>
      </c>
    </row>
    <row r="339" spans="1:7" x14ac:dyDescent="0.3">
      <c r="A339">
        <v>188779</v>
      </c>
      <c r="B339">
        <v>1886</v>
      </c>
      <c r="C339" s="11" t="s">
        <v>284</v>
      </c>
      <c r="D339" s="16">
        <v>1.1313131313131313E-2</v>
      </c>
      <c r="E339">
        <v>1.494949494949495E-2</v>
      </c>
      <c r="F339" s="19" t="s">
        <v>46</v>
      </c>
      <c r="G339" t="s">
        <v>51</v>
      </c>
    </row>
    <row r="340" spans="1:7" x14ac:dyDescent="0.3">
      <c r="A340">
        <v>188780</v>
      </c>
      <c r="B340">
        <v>2018</v>
      </c>
      <c r="C340" s="11" t="s">
        <v>284</v>
      </c>
      <c r="D340" s="16">
        <v>6.2222222222222227E-2</v>
      </c>
      <c r="E340">
        <v>3.0101010101010101E-2</v>
      </c>
      <c r="F340" s="19" t="s">
        <v>46</v>
      </c>
      <c r="G340" t="s">
        <v>51</v>
      </c>
    </row>
    <row r="341" spans="1:7" x14ac:dyDescent="0.3">
      <c r="A341">
        <v>188781</v>
      </c>
      <c r="B341">
        <v>608</v>
      </c>
      <c r="C341" s="11" t="s">
        <v>284</v>
      </c>
      <c r="D341" s="16">
        <v>5.8383838383838385E-2</v>
      </c>
      <c r="E341">
        <v>5.373737373737373E-2</v>
      </c>
      <c r="F341" s="19" t="s">
        <v>46</v>
      </c>
      <c r="G341" t="s">
        <v>51</v>
      </c>
    </row>
    <row r="342" spans="1:7" x14ac:dyDescent="0.3">
      <c r="A342">
        <v>188782</v>
      </c>
      <c r="B342">
        <v>486</v>
      </c>
      <c r="C342" s="11" t="s">
        <v>284</v>
      </c>
      <c r="D342" s="16">
        <v>1.6969696969696968E-2</v>
      </c>
      <c r="E342">
        <v>1.4444444444444444E-2</v>
      </c>
      <c r="F342" s="19" t="s">
        <v>46</v>
      </c>
      <c r="G342" t="s">
        <v>51</v>
      </c>
    </row>
    <row r="343" spans="1:7" x14ac:dyDescent="0.3">
      <c r="A343">
        <v>188783</v>
      </c>
      <c r="B343">
        <v>596</v>
      </c>
      <c r="C343" s="11" t="s">
        <v>284</v>
      </c>
      <c r="D343" s="16">
        <v>8.666666666666667E-2</v>
      </c>
      <c r="E343">
        <v>5.8989898989898988E-2</v>
      </c>
      <c r="F343" s="19" t="s">
        <v>46</v>
      </c>
      <c r="G343" t="s">
        <v>51</v>
      </c>
    </row>
    <row r="344" spans="1:7" x14ac:dyDescent="0.3">
      <c r="A344">
        <v>188784</v>
      </c>
      <c r="B344">
        <v>51</v>
      </c>
      <c r="C344" s="11" t="s">
        <v>284</v>
      </c>
      <c r="D344" s="16">
        <v>5.5151515151515146E-2</v>
      </c>
      <c r="E344">
        <v>3.9595959595959594E-2</v>
      </c>
      <c r="F344" s="19" t="s">
        <v>46</v>
      </c>
      <c r="G344" t="s">
        <v>51</v>
      </c>
    </row>
    <row r="345" spans="1:7" x14ac:dyDescent="0.3">
      <c r="A345">
        <v>188785</v>
      </c>
      <c r="B345">
        <v>36</v>
      </c>
      <c r="C345" s="11" t="s">
        <v>284</v>
      </c>
      <c r="D345" s="16">
        <v>8.5050505050505067E-3</v>
      </c>
      <c r="E345">
        <v>5.4949494949494944E-3</v>
      </c>
      <c r="F345" s="19" t="s">
        <v>46</v>
      </c>
      <c r="G345" t="s">
        <v>51</v>
      </c>
    </row>
    <row r="346" spans="1:7" x14ac:dyDescent="0.3">
      <c r="A346">
        <v>188786</v>
      </c>
      <c r="B346">
        <v>84</v>
      </c>
      <c r="C346" s="11" t="s">
        <v>284</v>
      </c>
      <c r="D346" s="16">
        <v>5.1111111111111114E-2</v>
      </c>
      <c r="E346">
        <v>2.4040404040404043E-2</v>
      </c>
      <c r="F346" s="19" t="s">
        <v>46</v>
      </c>
      <c r="G346" t="s">
        <v>51</v>
      </c>
    </row>
    <row r="347" spans="1:7" x14ac:dyDescent="0.3">
      <c r="A347">
        <v>188787</v>
      </c>
      <c r="B347">
        <v>60</v>
      </c>
      <c r="C347" s="11" t="s">
        <v>284</v>
      </c>
      <c r="D347" s="16">
        <v>9.0707070707070708E-2</v>
      </c>
      <c r="E347">
        <v>7.313131313131313E-2</v>
      </c>
      <c r="F347" s="19" t="s">
        <v>46</v>
      </c>
      <c r="G347" t="s">
        <v>51</v>
      </c>
    </row>
    <row r="348" spans="1:7" x14ac:dyDescent="0.3">
      <c r="A348">
        <v>188788</v>
      </c>
      <c r="B348">
        <v>53</v>
      </c>
      <c r="C348" s="11" t="s">
        <v>284</v>
      </c>
      <c r="D348" s="16">
        <v>1.9898989898989899E-2</v>
      </c>
      <c r="E348">
        <v>1.6363636363636365E-2</v>
      </c>
      <c r="F348" s="19" t="s">
        <v>46</v>
      </c>
      <c r="G348" t="s">
        <v>51</v>
      </c>
    </row>
    <row r="349" spans="1:7" x14ac:dyDescent="0.3">
      <c r="A349">
        <v>188789</v>
      </c>
      <c r="B349">
        <v>39</v>
      </c>
      <c r="C349" s="11" t="s">
        <v>284</v>
      </c>
      <c r="D349" s="16">
        <v>2.2727272727272728E-2</v>
      </c>
      <c r="E349">
        <v>1.6767676767676768E-2</v>
      </c>
      <c r="F349" s="19" t="s">
        <v>46</v>
      </c>
      <c r="G349" t="s">
        <v>51</v>
      </c>
    </row>
    <row r="350" spans="1:7" x14ac:dyDescent="0.3">
      <c r="A350">
        <v>188790</v>
      </c>
      <c r="B350">
        <v>52</v>
      </c>
      <c r="C350" s="11" t="s">
        <v>284</v>
      </c>
      <c r="D350" s="16">
        <v>1.7575757575757574E-2</v>
      </c>
      <c r="E350">
        <v>1.0505050505050505E-2</v>
      </c>
      <c r="F350" s="19" t="s">
        <v>46</v>
      </c>
      <c r="G350" t="s">
        <v>51</v>
      </c>
    </row>
    <row r="351" spans="1:7" x14ac:dyDescent="0.3">
      <c r="A351">
        <v>188791</v>
      </c>
      <c r="B351">
        <v>37</v>
      </c>
      <c r="C351" s="11" t="s">
        <v>284</v>
      </c>
      <c r="D351" s="16">
        <v>2.8181818181818179E-2</v>
      </c>
      <c r="E351">
        <v>1.3232323232323233E-2</v>
      </c>
      <c r="F351" s="19" t="s">
        <v>46</v>
      </c>
      <c r="G351" t="s">
        <v>51</v>
      </c>
    </row>
    <row r="352" spans="1:7" x14ac:dyDescent="0.3">
      <c r="A352">
        <v>188792</v>
      </c>
      <c r="B352">
        <v>28</v>
      </c>
      <c r="C352" s="11" t="s">
        <v>284</v>
      </c>
      <c r="D352" s="16">
        <v>2.3636363636363636E-2</v>
      </c>
      <c r="E352">
        <v>1.4545454545454545E-2</v>
      </c>
      <c r="F352" s="19" t="s">
        <v>46</v>
      </c>
      <c r="G352" t="s">
        <v>51</v>
      </c>
    </row>
    <row r="353" spans="1:7" x14ac:dyDescent="0.3">
      <c r="A353">
        <v>188793</v>
      </c>
      <c r="B353">
        <v>23</v>
      </c>
      <c r="C353" s="11" t="s">
        <v>284</v>
      </c>
      <c r="D353" s="16">
        <v>1.626262626262626E-2</v>
      </c>
      <c r="E353">
        <v>1.3232323232323233E-2</v>
      </c>
      <c r="F353" s="19" t="s">
        <v>46</v>
      </c>
      <c r="G353" t="s">
        <v>51</v>
      </c>
    </row>
    <row r="354" spans="1:7" x14ac:dyDescent="0.3">
      <c r="A354">
        <v>188794</v>
      </c>
      <c r="B354">
        <v>22</v>
      </c>
      <c r="C354" s="11" t="s">
        <v>284</v>
      </c>
      <c r="D354" s="16">
        <v>3.3030303030303035E-2</v>
      </c>
      <c r="E354">
        <v>2.2424242424242423E-2</v>
      </c>
      <c r="F354" s="19" t="s">
        <v>46</v>
      </c>
      <c r="G354" t="s">
        <v>51</v>
      </c>
    </row>
    <row r="355" spans="1:7" x14ac:dyDescent="0.3">
      <c r="A355">
        <v>188795</v>
      </c>
      <c r="B355">
        <v>104</v>
      </c>
      <c r="C355" s="11" t="s">
        <v>284</v>
      </c>
      <c r="D355" s="16">
        <v>2.676767676767677E-2</v>
      </c>
      <c r="E355">
        <v>2.0606060606060607E-2</v>
      </c>
      <c r="F355" s="19" t="s">
        <v>46</v>
      </c>
      <c r="G355" t="s">
        <v>51</v>
      </c>
    </row>
    <row r="356" spans="1:7" x14ac:dyDescent="0.3">
      <c r="A356">
        <v>188796</v>
      </c>
      <c r="B356">
        <v>195</v>
      </c>
      <c r="C356" s="11" t="s">
        <v>284</v>
      </c>
      <c r="D356" s="16">
        <v>4.9898989898989894E-2</v>
      </c>
      <c r="E356">
        <v>3.4545454545454546E-2</v>
      </c>
      <c r="F356" s="19" t="s">
        <v>46</v>
      </c>
      <c r="G356" t="s">
        <v>51</v>
      </c>
    </row>
    <row r="357" spans="1:7" x14ac:dyDescent="0.3">
      <c r="A357">
        <v>188797</v>
      </c>
      <c r="B357">
        <v>2799</v>
      </c>
      <c r="C357" s="11" t="s">
        <v>284</v>
      </c>
      <c r="D357" s="16">
        <v>2.3636363636363636E-2</v>
      </c>
      <c r="E357">
        <v>2.4848484848484849E-2</v>
      </c>
      <c r="F357" s="19" t="s">
        <v>46</v>
      </c>
      <c r="G357" t="s">
        <v>51</v>
      </c>
    </row>
    <row r="358" spans="1:7" x14ac:dyDescent="0.3">
      <c r="A358">
        <v>188798</v>
      </c>
      <c r="B358">
        <v>105</v>
      </c>
      <c r="C358" s="11" t="s">
        <v>284</v>
      </c>
      <c r="D358" s="16">
        <v>1.2525252525252524E-2</v>
      </c>
      <c r="E358">
        <v>8.6868686868686873E-3</v>
      </c>
      <c r="F358" s="19" t="s">
        <v>46</v>
      </c>
      <c r="G358" t="s">
        <v>51</v>
      </c>
    </row>
    <row r="359" spans="1:7" x14ac:dyDescent="0.3">
      <c r="A359">
        <v>188799</v>
      </c>
      <c r="B359">
        <v>871</v>
      </c>
      <c r="C359" s="11" t="s">
        <v>284</v>
      </c>
      <c r="D359" s="16">
        <v>3.4949494949494953E-2</v>
      </c>
      <c r="E359">
        <v>1.090909090909091E-2</v>
      </c>
      <c r="F359" s="19" t="s">
        <v>46</v>
      </c>
      <c r="G359" t="s">
        <v>51</v>
      </c>
    </row>
    <row r="360" spans="1:7" x14ac:dyDescent="0.3">
      <c r="A360">
        <v>188800</v>
      </c>
      <c r="B360">
        <v>465</v>
      </c>
      <c r="C360" s="11" t="s">
        <v>284</v>
      </c>
      <c r="D360" s="16">
        <v>2.9090909090909092</v>
      </c>
      <c r="E360">
        <v>1.4747474747474747</v>
      </c>
      <c r="F360" s="19" t="s">
        <v>46</v>
      </c>
      <c r="G360" t="s">
        <v>51</v>
      </c>
    </row>
    <row r="361" spans="1:7" x14ac:dyDescent="0.3">
      <c r="A361">
        <v>188801</v>
      </c>
      <c r="B361">
        <v>281</v>
      </c>
      <c r="C361" s="11" t="s">
        <v>284</v>
      </c>
      <c r="D361" s="16">
        <v>7.9494949494949489</v>
      </c>
      <c r="E361">
        <v>8.0101010101010104</v>
      </c>
      <c r="F361" s="19" t="s">
        <v>46</v>
      </c>
      <c r="G361" t="s">
        <v>51</v>
      </c>
    </row>
    <row r="362" spans="1:7" x14ac:dyDescent="0.3">
      <c r="A362">
        <v>188802</v>
      </c>
      <c r="B362">
        <v>313</v>
      </c>
      <c r="C362" s="11" t="s">
        <v>284</v>
      </c>
      <c r="D362" s="16">
        <v>7.929292929292929E-2</v>
      </c>
      <c r="E362">
        <v>6.1010101010101014E-2</v>
      </c>
      <c r="F362" s="19" t="s">
        <v>46</v>
      </c>
      <c r="G362" t="s">
        <v>51</v>
      </c>
    </row>
    <row r="363" spans="1:7" x14ac:dyDescent="0.3">
      <c r="A363">
        <v>188803</v>
      </c>
      <c r="B363">
        <v>840</v>
      </c>
      <c r="C363" s="11" t="s">
        <v>284</v>
      </c>
      <c r="D363" s="16">
        <v>0.16666666666666669</v>
      </c>
      <c r="E363">
        <v>0.16868686868686869</v>
      </c>
      <c r="F363" s="19" t="s">
        <v>46</v>
      </c>
      <c r="G363" t="s">
        <v>51</v>
      </c>
    </row>
    <row r="364" spans="1:7" x14ac:dyDescent="0.3">
      <c r="A364">
        <v>188804</v>
      </c>
      <c r="B364">
        <v>90</v>
      </c>
      <c r="C364" s="11" t="s">
        <v>284</v>
      </c>
      <c r="D364" s="16">
        <v>0.35717171717171714</v>
      </c>
      <c r="E364">
        <v>0.16767676767676767</v>
      </c>
      <c r="F364" s="19" t="s">
        <v>46</v>
      </c>
      <c r="G364" t="s">
        <v>51</v>
      </c>
    </row>
    <row r="365" spans="1:7" x14ac:dyDescent="0.3">
      <c r="A365">
        <v>188805</v>
      </c>
      <c r="B365">
        <v>95</v>
      </c>
      <c r="C365" s="11" t="s">
        <v>284</v>
      </c>
      <c r="D365" s="16">
        <v>5.0404040404040409E-2</v>
      </c>
      <c r="E365">
        <v>2.3030303030303029E-2</v>
      </c>
      <c r="F365" s="19" t="s">
        <v>46</v>
      </c>
      <c r="G365" t="s">
        <v>51</v>
      </c>
    </row>
    <row r="366" spans="1:7" x14ac:dyDescent="0.3">
      <c r="A366">
        <v>188806</v>
      </c>
      <c r="B366">
        <v>363</v>
      </c>
      <c r="C366" s="11" t="s">
        <v>284</v>
      </c>
      <c r="D366" s="16">
        <v>2.6868686868686865E-2</v>
      </c>
      <c r="E366">
        <v>1.3131313131313131E-2</v>
      </c>
      <c r="F366" s="19" t="s">
        <v>46</v>
      </c>
      <c r="G366" t="s">
        <v>51</v>
      </c>
    </row>
    <row r="367" spans="1:7" x14ac:dyDescent="0.3">
      <c r="A367">
        <v>188807</v>
      </c>
      <c r="B367">
        <v>430</v>
      </c>
      <c r="C367" s="11" t="s">
        <v>284</v>
      </c>
      <c r="D367" s="16">
        <v>0.49090909090909091</v>
      </c>
      <c r="E367">
        <v>0.14747474747474748</v>
      </c>
      <c r="F367" s="19" t="s">
        <v>46</v>
      </c>
      <c r="G367" t="s">
        <v>51</v>
      </c>
    </row>
    <row r="368" spans="1:7" x14ac:dyDescent="0.3">
      <c r="A368">
        <v>188808</v>
      </c>
      <c r="B368">
        <v>515</v>
      </c>
      <c r="C368" s="11" t="s">
        <v>284</v>
      </c>
      <c r="D368" s="16">
        <v>0.10333333333333333</v>
      </c>
      <c r="E368">
        <v>2.3030303030303029E-2</v>
      </c>
      <c r="F368" s="19" t="s">
        <v>46</v>
      </c>
      <c r="G368" t="s">
        <v>51</v>
      </c>
    </row>
    <row r="369" spans="1:7" x14ac:dyDescent="0.3">
      <c r="A369">
        <v>188809</v>
      </c>
      <c r="B369" s="22">
        <v>2297</v>
      </c>
      <c r="C369" s="11" t="s">
        <v>284</v>
      </c>
      <c r="D369" s="16">
        <v>71.903868686868691</v>
      </c>
      <c r="E369" s="22">
        <v>-99</v>
      </c>
      <c r="F369" s="22" t="s">
        <v>35</v>
      </c>
      <c r="G369" s="22" t="s">
        <v>45</v>
      </c>
    </row>
    <row r="370" spans="1:7" x14ac:dyDescent="0.3">
      <c r="A370">
        <v>188810</v>
      </c>
      <c r="B370">
        <v>604</v>
      </c>
      <c r="C370" s="11" t="s">
        <v>285</v>
      </c>
      <c r="D370" s="16">
        <v>5.6976744186046507E-2</v>
      </c>
      <c r="E370">
        <v>4.790697674418605E-2</v>
      </c>
      <c r="F370" s="19" t="s">
        <v>46</v>
      </c>
      <c r="G370" t="s">
        <v>51</v>
      </c>
    </row>
    <row r="371" spans="1:7" x14ac:dyDescent="0.3">
      <c r="A371">
        <v>188811</v>
      </c>
      <c r="B371">
        <v>603</v>
      </c>
      <c r="C371" s="11" t="s">
        <v>285</v>
      </c>
      <c r="D371" s="16">
        <v>0.12441860465116279</v>
      </c>
      <c r="E371">
        <v>0.10116279069767441</v>
      </c>
      <c r="F371" s="19" t="s">
        <v>46</v>
      </c>
      <c r="G371" t="s">
        <v>51</v>
      </c>
    </row>
    <row r="372" spans="1:7" x14ac:dyDescent="0.3">
      <c r="A372">
        <v>188812</v>
      </c>
      <c r="B372">
        <v>598</v>
      </c>
      <c r="C372" s="11" t="s">
        <v>285</v>
      </c>
      <c r="D372" s="16">
        <v>0.31511627906976741</v>
      </c>
      <c r="E372">
        <v>0.24534883720930234</v>
      </c>
      <c r="F372" s="19" t="s">
        <v>46</v>
      </c>
      <c r="G372" t="s">
        <v>51</v>
      </c>
    </row>
    <row r="373" spans="1:7" x14ac:dyDescent="0.3">
      <c r="A373">
        <v>188813</v>
      </c>
      <c r="B373">
        <v>610</v>
      </c>
      <c r="C373" s="11" t="s">
        <v>285</v>
      </c>
      <c r="D373" s="16">
        <v>0.57325581395348846</v>
      </c>
      <c r="E373">
        <v>0.35348837209302325</v>
      </c>
      <c r="F373" s="19" t="s">
        <v>46</v>
      </c>
      <c r="G373" t="s">
        <v>51</v>
      </c>
    </row>
    <row r="374" spans="1:7" x14ac:dyDescent="0.3">
      <c r="A374">
        <v>188814</v>
      </c>
      <c r="B374">
        <v>599</v>
      </c>
      <c r="C374" s="11" t="s">
        <v>285</v>
      </c>
      <c r="D374" s="16">
        <v>0.51976744186046508</v>
      </c>
      <c r="E374">
        <v>0.22558139534883723</v>
      </c>
      <c r="F374" s="19" t="s">
        <v>46</v>
      </c>
      <c r="G374" t="s">
        <v>51</v>
      </c>
    </row>
    <row r="375" spans="1:7" x14ac:dyDescent="0.3">
      <c r="A375">
        <v>188815</v>
      </c>
      <c r="B375">
        <v>609</v>
      </c>
      <c r="C375" s="11" t="s">
        <v>285</v>
      </c>
      <c r="D375" s="16">
        <v>0.46860465116279071</v>
      </c>
      <c r="E375">
        <v>0.17093023255813955</v>
      </c>
      <c r="F375" s="19" t="s">
        <v>46</v>
      </c>
      <c r="G375" t="s">
        <v>51</v>
      </c>
    </row>
    <row r="376" spans="1:7" x14ac:dyDescent="0.3">
      <c r="A376">
        <v>188816</v>
      </c>
      <c r="B376">
        <v>1051</v>
      </c>
      <c r="C376" s="11" t="s">
        <v>285</v>
      </c>
      <c r="D376" s="16">
        <v>0.50348837209302322</v>
      </c>
      <c r="E376">
        <v>0.14767441860465116</v>
      </c>
      <c r="F376" s="19" t="s">
        <v>46</v>
      </c>
      <c r="G376" t="s">
        <v>51</v>
      </c>
    </row>
    <row r="377" spans="1:7" x14ac:dyDescent="0.3">
      <c r="A377">
        <v>188817</v>
      </c>
      <c r="B377">
        <v>1049</v>
      </c>
      <c r="C377" s="11" t="s">
        <v>285</v>
      </c>
      <c r="D377" s="16">
        <v>0.55930232558139537</v>
      </c>
      <c r="E377">
        <v>0.17906976744186046</v>
      </c>
      <c r="F377" s="19" t="s">
        <v>46</v>
      </c>
      <c r="G377" t="s">
        <v>51</v>
      </c>
    </row>
    <row r="378" spans="1:7" x14ac:dyDescent="0.3">
      <c r="A378">
        <v>188818</v>
      </c>
      <c r="B378">
        <v>193</v>
      </c>
      <c r="C378" s="11" t="s">
        <v>285</v>
      </c>
      <c r="D378" s="16">
        <v>3.8023255813953494E-2</v>
      </c>
      <c r="E378">
        <v>3.1860465116279067E-2</v>
      </c>
      <c r="F378" s="19" t="s">
        <v>46</v>
      </c>
      <c r="G378" t="s">
        <v>51</v>
      </c>
    </row>
    <row r="379" spans="1:7" x14ac:dyDescent="0.3">
      <c r="A379">
        <v>188819</v>
      </c>
      <c r="B379">
        <v>244</v>
      </c>
      <c r="C379" s="11" t="s">
        <v>285</v>
      </c>
      <c r="D379" s="16">
        <v>3.569767441860465E-2</v>
      </c>
      <c r="E379">
        <v>2.8255813953488373E-2</v>
      </c>
      <c r="F379" s="19" t="s">
        <v>46</v>
      </c>
      <c r="G379" t="s">
        <v>51</v>
      </c>
    </row>
    <row r="380" spans="1:7" x14ac:dyDescent="0.3">
      <c r="A380">
        <v>188820</v>
      </c>
      <c r="B380">
        <v>264</v>
      </c>
      <c r="C380" s="11" t="s">
        <v>285</v>
      </c>
      <c r="D380" s="16">
        <v>1.2093023255813953E-2</v>
      </c>
      <c r="E380">
        <v>1.0348837209302325E-2</v>
      </c>
      <c r="F380" s="19" t="s">
        <v>46</v>
      </c>
      <c r="G380" t="s">
        <v>51</v>
      </c>
    </row>
    <row r="381" spans="1:7" x14ac:dyDescent="0.3">
      <c r="A381">
        <v>188821</v>
      </c>
      <c r="B381">
        <v>149</v>
      </c>
      <c r="C381" s="11" t="s">
        <v>285</v>
      </c>
      <c r="D381" s="16">
        <v>3.569767441860465E-3</v>
      </c>
      <c r="E381">
        <v>2.0232558139534882E-3</v>
      </c>
      <c r="F381" s="19" t="s">
        <v>46</v>
      </c>
      <c r="G381" t="s">
        <v>51</v>
      </c>
    </row>
    <row r="382" spans="1:7" x14ac:dyDescent="0.3">
      <c r="A382">
        <v>188822</v>
      </c>
      <c r="B382">
        <v>156</v>
      </c>
      <c r="C382" s="11" t="s">
        <v>285</v>
      </c>
      <c r="D382" s="16">
        <v>5.4186046511627908E-3</v>
      </c>
      <c r="E382">
        <v>3.8837209302325579E-3</v>
      </c>
      <c r="F382" s="19" t="s">
        <v>46</v>
      </c>
      <c r="G382" t="s">
        <v>51</v>
      </c>
    </row>
    <row r="383" spans="1:7" x14ac:dyDescent="0.3">
      <c r="A383">
        <v>188823</v>
      </c>
      <c r="B383">
        <v>130</v>
      </c>
      <c r="C383" s="11" t="s">
        <v>285</v>
      </c>
      <c r="D383" s="16">
        <v>1.8255813953488371E-2</v>
      </c>
      <c r="E383">
        <v>1.3604651162790696E-2</v>
      </c>
      <c r="F383" s="19" t="s">
        <v>46</v>
      </c>
      <c r="G383" t="s">
        <v>51</v>
      </c>
    </row>
    <row r="384" spans="1:7" x14ac:dyDescent="0.3">
      <c r="A384">
        <v>188824</v>
      </c>
      <c r="B384">
        <v>2193</v>
      </c>
      <c r="C384" s="11" t="s">
        <v>285</v>
      </c>
      <c r="D384" s="16">
        <v>3.7441860465116279E-2</v>
      </c>
      <c r="E384">
        <v>2.6395348837209301E-2</v>
      </c>
      <c r="F384" s="19" t="s">
        <v>46</v>
      </c>
      <c r="G384" t="s">
        <v>51</v>
      </c>
    </row>
    <row r="385" spans="1:7" x14ac:dyDescent="0.3">
      <c r="A385">
        <v>188825</v>
      </c>
      <c r="B385">
        <v>247</v>
      </c>
      <c r="C385" s="11" t="s">
        <v>285</v>
      </c>
      <c r="D385" s="16">
        <v>5.4302325581395347E-2</v>
      </c>
      <c r="E385">
        <v>4.1046511627906977E-2</v>
      </c>
      <c r="F385" s="19" t="s">
        <v>46</v>
      </c>
      <c r="G385" t="s">
        <v>51</v>
      </c>
    </row>
    <row r="386" spans="1:7" x14ac:dyDescent="0.3">
      <c r="A386">
        <v>188826</v>
      </c>
      <c r="B386">
        <v>137</v>
      </c>
      <c r="C386" s="11" t="s">
        <v>285</v>
      </c>
      <c r="D386" s="16">
        <v>6.8837209302325588E-3</v>
      </c>
      <c r="E386">
        <v>5.1860465116279073E-3</v>
      </c>
      <c r="F386" s="19" t="s">
        <v>46</v>
      </c>
      <c r="G386" t="s">
        <v>51</v>
      </c>
    </row>
    <row r="387" spans="1:7" x14ac:dyDescent="0.3">
      <c r="A387">
        <v>188827</v>
      </c>
      <c r="B387">
        <v>160</v>
      </c>
      <c r="C387" s="11" t="s">
        <v>285</v>
      </c>
      <c r="D387" s="16">
        <v>2.8488372093023254E-2</v>
      </c>
      <c r="E387">
        <v>2.2674418604651164E-2</v>
      </c>
      <c r="F387" s="19" t="s">
        <v>46</v>
      </c>
      <c r="G387" t="s">
        <v>51</v>
      </c>
    </row>
    <row r="388" spans="1:7" x14ac:dyDescent="0.3">
      <c r="A388">
        <v>188828</v>
      </c>
      <c r="B388">
        <v>215</v>
      </c>
      <c r="C388" s="11" t="s">
        <v>285</v>
      </c>
      <c r="D388" s="16">
        <v>1.8953488372093021E-2</v>
      </c>
      <c r="E388">
        <v>1.2209302325581395E-2</v>
      </c>
      <c r="F388" s="19" t="s">
        <v>46</v>
      </c>
      <c r="G388" t="s">
        <v>51</v>
      </c>
    </row>
    <row r="389" spans="1:7" x14ac:dyDescent="0.3">
      <c r="A389">
        <v>188829</v>
      </c>
      <c r="B389">
        <v>2191</v>
      </c>
      <c r="C389" s="11" t="s">
        <v>285</v>
      </c>
      <c r="D389" s="16">
        <v>0.24302325581395351</v>
      </c>
      <c r="E389">
        <v>0.11627906976744186</v>
      </c>
      <c r="F389" s="19" t="s">
        <v>46</v>
      </c>
      <c r="G389" t="s">
        <v>51</v>
      </c>
    </row>
    <row r="390" spans="1:7" x14ac:dyDescent="0.3">
      <c r="A390">
        <v>188830</v>
      </c>
      <c r="B390">
        <v>162</v>
      </c>
      <c r="C390" s="11" t="s">
        <v>285</v>
      </c>
      <c r="D390" s="16">
        <v>2.3372093023255814E-2</v>
      </c>
      <c r="E390">
        <v>1.872093023255814E-2</v>
      </c>
      <c r="F390" s="19" t="s">
        <v>46</v>
      </c>
      <c r="G390" t="s">
        <v>51</v>
      </c>
    </row>
    <row r="391" spans="1:7" x14ac:dyDescent="0.3">
      <c r="A391">
        <v>188831</v>
      </c>
      <c r="B391" s="19">
        <v>1505</v>
      </c>
      <c r="C391" s="11" t="s">
        <v>285</v>
      </c>
      <c r="D391" s="16">
        <v>6.6511627906976734E-2</v>
      </c>
      <c r="E391">
        <v>1.7093023255813952E-2</v>
      </c>
      <c r="F391" s="19" t="s">
        <v>46</v>
      </c>
      <c r="G391" t="s">
        <v>51</v>
      </c>
    </row>
    <row r="392" spans="1:7" x14ac:dyDescent="0.3">
      <c r="A392">
        <v>188832</v>
      </c>
      <c r="B392">
        <v>1704</v>
      </c>
      <c r="C392" s="11" t="s">
        <v>285</v>
      </c>
      <c r="D392" s="16">
        <v>0.48255813953488369</v>
      </c>
      <c r="E392">
        <v>0.14767441860465116</v>
      </c>
      <c r="F392" s="19" t="s">
        <v>46</v>
      </c>
      <c r="G392" t="s">
        <v>51</v>
      </c>
    </row>
    <row r="393" spans="1:7" x14ac:dyDescent="0.3">
      <c r="A393">
        <v>188833</v>
      </c>
      <c r="B393">
        <v>1705</v>
      </c>
      <c r="C393" s="11" t="s">
        <v>285</v>
      </c>
      <c r="D393" s="16">
        <v>0.413953488372093</v>
      </c>
      <c r="E393">
        <v>0.12209302325581395</v>
      </c>
      <c r="F393" s="19" t="s">
        <v>46</v>
      </c>
      <c r="G393" t="s">
        <v>51</v>
      </c>
    </row>
    <row r="394" spans="1:7" x14ac:dyDescent="0.3">
      <c r="A394">
        <v>188834</v>
      </c>
      <c r="B394">
        <v>451</v>
      </c>
      <c r="C394" s="11" t="s">
        <v>285</v>
      </c>
      <c r="D394" s="16">
        <v>1.5465116279069768E-2</v>
      </c>
      <c r="E394">
        <v>1.1976744186046513E-2</v>
      </c>
      <c r="F394" s="19" t="s">
        <v>46</v>
      </c>
      <c r="G394" t="s">
        <v>51</v>
      </c>
    </row>
    <row r="395" spans="1:7" x14ac:dyDescent="0.3">
      <c r="A395">
        <v>188835</v>
      </c>
      <c r="B395">
        <v>2333</v>
      </c>
      <c r="C395" s="11" t="s">
        <v>285</v>
      </c>
      <c r="D395" s="16">
        <v>1.8488372093023255E-2</v>
      </c>
      <c r="E395">
        <v>1.244186046511628E-2</v>
      </c>
      <c r="F395" s="19" t="s">
        <v>46</v>
      </c>
      <c r="G395" t="s">
        <v>51</v>
      </c>
    </row>
    <row r="396" spans="1:7" x14ac:dyDescent="0.3">
      <c r="A396">
        <v>188836</v>
      </c>
      <c r="B396">
        <v>2560</v>
      </c>
      <c r="C396" s="11" t="s">
        <v>285</v>
      </c>
      <c r="D396" s="16">
        <v>5.5116279069767444E-3</v>
      </c>
      <c r="E396">
        <v>3.7790697674418604E-3</v>
      </c>
      <c r="F396" s="19" t="s">
        <v>46</v>
      </c>
      <c r="G396" t="s">
        <v>51</v>
      </c>
    </row>
    <row r="397" spans="1:7" x14ac:dyDescent="0.3">
      <c r="A397">
        <v>188837</v>
      </c>
      <c r="B397">
        <v>31</v>
      </c>
      <c r="C397" s="11" t="s">
        <v>285</v>
      </c>
      <c r="D397" s="16">
        <v>8.7325581395348816E-3</v>
      </c>
      <c r="E397">
        <v>5.872093023255814E-3</v>
      </c>
      <c r="F397" s="19" t="s">
        <v>46</v>
      </c>
      <c r="G397" t="s">
        <v>51</v>
      </c>
    </row>
    <row r="398" spans="1:7" x14ac:dyDescent="0.3">
      <c r="A398">
        <v>188838</v>
      </c>
      <c r="B398">
        <v>358</v>
      </c>
      <c r="C398" s="11" t="s">
        <v>285</v>
      </c>
      <c r="D398" s="16">
        <v>5.8837209302325588E-3</v>
      </c>
      <c r="E398">
        <v>3.3372093023255811E-3</v>
      </c>
      <c r="F398" s="19" t="s">
        <v>46</v>
      </c>
      <c r="G398" t="s">
        <v>51</v>
      </c>
    </row>
    <row r="399" spans="1:7" x14ac:dyDescent="0.3">
      <c r="A399">
        <v>188839</v>
      </c>
      <c r="B399">
        <v>550</v>
      </c>
      <c r="C399" s="11" t="s">
        <v>285</v>
      </c>
      <c r="D399" s="16">
        <v>6.7093023255813955E-2</v>
      </c>
      <c r="E399">
        <v>5.3488372093023262E-2</v>
      </c>
      <c r="F399" s="19" t="s">
        <v>46</v>
      </c>
      <c r="G399" t="s">
        <v>51</v>
      </c>
    </row>
    <row r="400" spans="1:7" x14ac:dyDescent="0.3">
      <c r="A400">
        <v>188840</v>
      </c>
      <c r="B400">
        <v>450</v>
      </c>
      <c r="C400" s="11" t="s">
        <v>285</v>
      </c>
      <c r="D400" s="16">
        <v>8.8139534883720935E-2</v>
      </c>
      <c r="E400">
        <v>5.8720930232558144E-2</v>
      </c>
      <c r="F400" s="19" t="s">
        <v>46</v>
      </c>
      <c r="G400" t="s">
        <v>51</v>
      </c>
    </row>
    <row r="401" spans="1:7" x14ac:dyDescent="0.3">
      <c r="A401">
        <v>188841</v>
      </c>
      <c r="B401">
        <v>352</v>
      </c>
      <c r="C401" s="11" t="s">
        <v>285</v>
      </c>
      <c r="D401" s="16">
        <v>5.3953488372093024E-2</v>
      </c>
      <c r="E401">
        <v>3.9069767441860463E-2</v>
      </c>
      <c r="F401" s="19" t="s">
        <v>46</v>
      </c>
      <c r="G401" t="s">
        <v>51</v>
      </c>
    </row>
    <row r="402" spans="1:7" x14ac:dyDescent="0.3">
      <c r="A402">
        <v>188842</v>
      </c>
      <c r="B402">
        <v>724</v>
      </c>
      <c r="C402" s="11" t="s">
        <v>285</v>
      </c>
      <c r="D402" s="16">
        <v>6.0348837209302328E-2</v>
      </c>
      <c r="E402">
        <v>4.4999999999999998E-2</v>
      </c>
      <c r="F402" s="19" t="s">
        <v>46</v>
      </c>
      <c r="G402" t="s">
        <v>51</v>
      </c>
    </row>
    <row r="403" spans="1:7" x14ac:dyDescent="0.3">
      <c r="A403">
        <v>188843</v>
      </c>
      <c r="B403">
        <v>726</v>
      </c>
      <c r="C403" s="11" t="s">
        <v>285</v>
      </c>
      <c r="D403" s="16">
        <v>4.9302325581395343E-2</v>
      </c>
      <c r="E403">
        <v>3.3139534883720928E-2</v>
      </c>
      <c r="F403" s="19" t="s">
        <v>46</v>
      </c>
      <c r="G403" t="s">
        <v>51</v>
      </c>
    </row>
    <row r="404" spans="1:7" x14ac:dyDescent="0.3">
      <c r="A404">
        <v>188844</v>
      </c>
      <c r="B404">
        <v>351</v>
      </c>
      <c r="C404" s="11" t="s">
        <v>285</v>
      </c>
      <c r="D404" s="16">
        <v>2.8720930232558142E-2</v>
      </c>
      <c r="E404">
        <v>1.7093023255813952E-2</v>
      </c>
      <c r="F404" s="19" t="s">
        <v>46</v>
      </c>
      <c r="G404" t="s">
        <v>51</v>
      </c>
    </row>
    <row r="405" spans="1:7" x14ac:dyDescent="0.3">
      <c r="A405">
        <v>188845</v>
      </c>
      <c r="B405">
        <v>676</v>
      </c>
      <c r="C405" s="11" t="s">
        <v>285</v>
      </c>
      <c r="D405" s="16">
        <v>0.14767441860465116</v>
      </c>
      <c r="E405">
        <v>6.7441860465116271E-2</v>
      </c>
      <c r="F405" s="19" t="s">
        <v>46</v>
      </c>
      <c r="G405" t="s">
        <v>51</v>
      </c>
    </row>
    <row r="406" spans="1:7" x14ac:dyDescent="0.3">
      <c r="A406">
        <v>188846</v>
      </c>
      <c r="B406">
        <v>12</v>
      </c>
      <c r="C406" s="11" t="s">
        <v>285</v>
      </c>
      <c r="D406" s="16">
        <v>4.2790697674418607E-2</v>
      </c>
      <c r="E406">
        <v>3.1860465116279067E-2</v>
      </c>
      <c r="F406" s="19" t="s">
        <v>46</v>
      </c>
      <c r="G406" t="s">
        <v>51</v>
      </c>
    </row>
    <row r="407" spans="1:7" x14ac:dyDescent="0.3">
      <c r="A407">
        <v>188847</v>
      </c>
      <c r="B407">
        <v>14</v>
      </c>
      <c r="C407" s="11" t="s">
        <v>285</v>
      </c>
      <c r="D407" s="16">
        <v>1.7906976744186044E-2</v>
      </c>
      <c r="E407">
        <v>9.0697674418604643E-3</v>
      </c>
      <c r="F407" s="19" t="s">
        <v>46</v>
      </c>
      <c r="G407" t="s">
        <v>51</v>
      </c>
    </row>
    <row r="408" spans="1:7" x14ac:dyDescent="0.3">
      <c r="A408">
        <v>188848</v>
      </c>
      <c r="B408" s="19">
        <v>356</v>
      </c>
      <c r="C408" s="11" t="s">
        <v>285</v>
      </c>
      <c r="D408" s="16">
        <v>2.4767441860465117E-2</v>
      </c>
      <c r="E408">
        <v>1.5930232558139534E-2</v>
      </c>
      <c r="F408" s="19" t="s">
        <v>46</v>
      </c>
      <c r="G408" t="s">
        <v>51</v>
      </c>
    </row>
    <row r="409" spans="1:7" x14ac:dyDescent="0.3">
      <c r="A409">
        <v>188849</v>
      </c>
      <c r="B409" s="19">
        <v>348</v>
      </c>
      <c r="C409" s="11" t="s">
        <v>285</v>
      </c>
      <c r="D409" s="16">
        <v>5.5697674418604647E-2</v>
      </c>
      <c r="E409">
        <v>2.7441860465116281E-2</v>
      </c>
      <c r="F409" s="19" t="s">
        <v>46</v>
      </c>
      <c r="G409" t="s">
        <v>51</v>
      </c>
    </row>
    <row r="410" spans="1:7" x14ac:dyDescent="0.3">
      <c r="A410">
        <v>188850</v>
      </c>
      <c r="B410" s="19">
        <v>359</v>
      </c>
      <c r="C410" s="11" t="s">
        <v>285</v>
      </c>
      <c r="D410" s="16">
        <v>9.6627906976744175E-3</v>
      </c>
      <c r="E410">
        <v>4.5930232558139533E-3</v>
      </c>
      <c r="F410" s="19" t="s">
        <v>46</v>
      </c>
      <c r="G410" t="s">
        <v>51</v>
      </c>
    </row>
    <row r="411" spans="1:7" x14ac:dyDescent="0.3">
      <c r="A411">
        <v>188851</v>
      </c>
      <c r="B411" s="19">
        <v>1924</v>
      </c>
      <c r="C411" s="11" t="s">
        <v>285</v>
      </c>
      <c r="D411" s="16">
        <v>9.3837209302325586E-2</v>
      </c>
      <c r="E411">
        <v>3.0581395348837206E-2</v>
      </c>
      <c r="F411" s="19" t="s">
        <v>46</v>
      </c>
      <c r="G411" t="s">
        <v>51</v>
      </c>
    </row>
    <row r="412" spans="1:7" x14ac:dyDescent="0.3">
      <c r="A412">
        <v>188852</v>
      </c>
      <c r="B412">
        <v>717</v>
      </c>
      <c r="C412" s="11" t="s">
        <v>285</v>
      </c>
      <c r="D412" s="16">
        <v>0.10593023255813955</v>
      </c>
      <c r="E412">
        <v>0.08</v>
      </c>
      <c r="F412" s="19" t="s">
        <v>46</v>
      </c>
      <c r="G412" t="s">
        <v>51</v>
      </c>
    </row>
    <row r="413" spans="1:7" x14ac:dyDescent="0.3">
      <c r="A413">
        <v>188853</v>
      </c>
      <c r="B413">
        <v>449</v>
      </c>
      <c r="C413" s="11" t="s">
        <v>285</v>
      </c>
      <c r="D413" s="16">
        <v>6.151162790697675E-2</v>
      </c>
      <c r="E413">
        <v>3.7674418604651164E-2</v>
      </c>
      <c r="F413" s="19" t="s">
        <v>46</v>
      </c>
      <c r="G413" t="s">
        <v>51</v>
      </c>
    </row>
    <row r="414" spans="1:7" x14ac:dyDescent="0.3">
      <c r="A414">
        <v>188854</v>
      </c>
      <c r="B414">
        <v>522</v>
      </c>
      <c r="C414" s="11" t="s">
        <v>285</v>
      </c>
      <c r="D414" s="16">
        <v>0.32093023255813952</v>
      </c>
      <c r="E414">
        <v>0.18372093023255814</v>
      </c>
      <c r="F414" s="19" t="s">
        <v>46</v>
      </c>
      <c r="G414" t="s">
        <v>51</v>
      </c>
    </row>
    <row r="415" spans="1:7" x14ac:dyDescent="0.3">
      <c r="A415">
        <v>188855</v>
      </c>
      <c r="B415">
        <v>620</v>
      </c>
      <c r="C415" s="11" t="s">
        <v>285</v>
      </c>
      <c r="D415" s="16">
        <v>0.10674418604651162</v>
      </c>
      <c r="E415">
        <v>5.093023255813954E-2</v>
      </c>
      <c r="F415" s="19" t="s">
        <v>46</v>
      </c>
      <c r="G415" t="s">
        <v>51</v>
      </c>
    </row>
    <row r="416" spans="1:7" x14ac:dyDescent="0.3">
      <c r="A416">
        <v>188856</v>
      </c>
      <c r="B416">
        <v>608</v>
      </c>
      <c r="C416" s="11" t="s">
        <v>285</v>
      </c>
      <c r="D416" s="16">
        <v>6.8837209302325578E-2</v>
      </c>
      <c r="E416">
        <v>2.9186046511627907E-2</v>
      </c>
      <c r="F416" s="19" t="s">
        <v>46</v>
      </c>
      <c r="G416" t="s">
        <v>51</v>
      </c>
    </row>
    <row r="417" spans="1:7" x14ac:dyDescent="0.3">
      <c r="A417">
        <v>188857</v>
      </c>
      <c r="B417">
        <v>514</v>
      </c>
      <c r="C417" s="11" t="s">
        <v>285</v>
      </c>
      <c r="D417" s="16">
        <v>2.1744186046511627E-2</v>
      </c>
      <c r="E417">
        <v>1.7790697674418605E-2</v>
      </c>
      <c r="F417" s="19" t="s">
        <v>46</v>
      </c>
      <c r="G417" t="s">
        <v>51</v>
      </c>
    </row>
    <row r="418" spans="1:7" x14ac:dyDescent="0.3">
      <c r="A418">
        <v>188858</v>
      </c>
      <c r="B418">
        <v>464</v>
      </c>
      <c r="C418" s="11" t="s">
        <v>285</v>
      </c>
      <c r="D418" s="16">
        <v>0.33953488372093021</v>
      </c>
      <c r="E418">
        <v>0.14534883720930233</v>
      </c>
      <c r="F418" s="19" t="s">
        <v>46</v>
      </c>
      <c r="G418" t="s">
        <v>51</v>
      </c>
    </row>
    <row r="419" spans="1:7" x14ac:dyDescent="0.3">
      <c r="A419">
        <v>188859</v>
      </c>
      <c r="B419">
        <v>80</v>
      </c>
      <c r="C419" s="11" t="s">
        <v>285</v>
      </c>
      <c r="D419" s="16">
        <v>0.12790697674418602</v>
      </c>
      <c r="E419">
        <v>5.1162790697674418E-2</v>
      </c>
      <c r="F419" s="19" t="s">
        <v>46</v>
      </c>
      <c r="G419" t="s">
        <v>51</v>
      </c>
    </row>
    <row r="420" spans="1:7" x14ac:dyDescent="0.3">
      <c r="A420">
        <v>188860</v>
      </c>
      <c r="B420">
        <v>25</v>
      </c>
      <c r="C420" s="11" t="s">
        <v>285</v>
      </c>
      <c r="D420" s="16">
        <v>0.18953488372093025</v>
      </c>
      <c r="E420">
        <v>0.1058139534883721</v>
      </c>
      <c r="F420" s="19" t="s">
        <v>46</v>
      </c>
      <c r="G420" t="s">
        <v>51</v>
      </c>
    </row>
    <row r="421" spans="1:7" x14ac:dyDescent="0.3">
      <c r="A421">
        <v>188861</v>
      </c>
      <c r="B421">
        <v>44</v>
      </c>
      <c r="C421" s="11" t="s">
        <v>285</v>
      </c>
      <c r="D421" s="16">
        <v>0.11418604651162791</v>
      </c>
      <c r="E421">
        <v>6.593023255813954E-2</v>
      </c>
      <c r="F421" s="19" t="s">
        <v>46</v>
      </c>
      <c r="G421" t="s">
        <v>51</v>
      </c>
    </row>
    <row r="422" spans="1:7" x14ac:dyDescent="0.3">
      <c r="A422">
        <v>188862</v>
      </c>
      <c r="B422">
        <v>30</v>
      </c>
      <c r="C422" s="11" t="s">
        <v>285</v>
      </c>
      <c r="D422" s="16">
        <v>0.58953488372093021</v>
      </c>
      <c r="E422">
        <v>0.30697674418604648</v>
      </c>
      <c r="F422" s="19" t="s">
        <v>46</v>
      </c>
      <c r="G422" t="s">
        <v>51</v>
      </c>
    </row>
    <row r="423" spans="1:7" x14ac:dyDescent="0.3">
      <c r="A423">
        <v>188863</v>
      </c>
      <c r="B423">
        <v>485</v>
      </c>
      <c r="C423" s="11" t="s">
        <v>285</v>
      </c>
      <c r="D423" s="16">
        <v>0.15</v>
      </c>
      <c r="E423">
        <v>0.11279069767441861</v>
      </c>
      <c r="F423" s="19" t="s">
        <v>46</v>
      </c>
      <c r="G423" t="s">
        <v>51</v>
      </c>
    </row>
    <row r="424" spans="1:7" x14ac:dyDescent="0.3">
      <c r="A424">
        <v>188864</v>
      </c>
      <c r="B424">
        <v>2335</v>
      </c>
      <c r="C424" s="11" t="s">
        <v>285</v>
      </c>
      <c r="D424" s="16">
        <v>2.0465116279069766E-2</v>
      </c>
      <c r="E424">
        <v>1.5813953488372091E-2</v>
      </c>
      <c r="F424" s="19" t="s">
        <v>46</v>
      </c>
      <c r="G424" t="s">
        <v>51</v>
      </c>
    </row>
    <row r="425" spans="1:7" x14ac:dyDescent="0.3">
      <c r="A425">
        <v>188865</v>
      </c>
      <c r="B425">
        <v>97</v>
      </c>
      <c r="C425" s="11" t="s">
        <v>285</v>
      </c>
      <c r="D425" s="16">
        <v>2.8720930232558142E-2</v>
      </c>
      <c r="E425">
        <v>2.6976744186046512E-2</v>
      </c>
      <c r="F425" s="19" t="s">
        <v>46</v>
      </c>
      <c r="G425" t="s">
        <v>51</v>
      </c>
    </row>
    <row r="426" spans="1:7" x14ac:dyDescent="0.3">
      <c r="A426">
        <v>188866</v>
      </c>
      <c r="B426">
        <v>596</v>
      </c>
      <c r="C426" s="11" t="s">
        <v>285</v>
      </c>
      <c r="D426" s="16">
        <v>0.14651162790697675</v>
      </c>
      <c r="E426">
        <v>0.10232558139534884</v>
      </c>
      <c r="F426" s="19" t="s">
        <v>46</v>
      </c>
      <c r="G426" t="s">
        <v>51</v>
      </c>
    </row>
    <row r="427" spans="1:7" x14ac:dyDescent="0.3">
      <c r="A427">
        <v>188867</v>
      </c>
      <c r="B427">
        <v>3</v>
      </c>
      <c r="C427" s="11" t="s">
        <v>285</v>
      </c>
      <c r="D427" s="16">
        <v>8.0930232558139529E-3</v>
      </c>
      <c r="E427">
        <v>3.9651162790697676E-3</v>
      </c>
      <c r="F427" s="19" t="s">
        <v>46</v>
      </c>
      <c r="G427" t="s">
        <v>51</v>
      </c>
    </row>
    <row r="428" spans="1:7" x14ac:dyDescent="0.3">
      <c r="A428">
        <v>188868</v>
      </c>
      <c r="B428">
        <v>51</v>
      </c>
      <c r="C428" s="11" t="s">
        <v>285</v>
      </c>
      <c r="D428" s="16">
        <v>0.69302325581395352</v>
      </c>
      <c r="E428">
        <v>0.5430232558139535</v>
      </c>
      <c r="F428" s="19" t="s">
        <v>46</v>
      </c>
      <c r="G428" t="s">
        <v>51</v>
      </c>
    </row>
    <row r="429" spans="1:7" x14ac:dyDescent="0.3">
      <c r="A429">
        <v>188869</v>
      </c>
      <c r="B429">
        <v>59</v>
      </c>
      <c r="C429" s="11" t="s">
        <v>285</v>
      </c>
      <c r="D429" s="16">
        <v>0.48604651162790702</v>
      </c>
      <c r="E429">
        <v>0.38372093023255816</v>
      </c>
      <c r="F429" s="19" t="s">
        <v>46</v>
      </c>
      <c r="G429" t="s">
        <v>51</v>
      </c>
    </row>
    <row r="430" spans="1:7" x14ac:dyDescent="0.3">
      <c r="A430">
        <v>188870</v>
      </c>
      <c r="B430">
        <v>36</v>
      </c>
      <c r="C430" s="11" t="s">
        <v>285</v>
      </c>
      <c r="D430" s="16">
        <v>3.6860465116279072E-2</v>
      </c>
      <c r="E430">
        <v>1.4069767441860465E-2</v>
      </c>
      <c r="F430" s="19" t="s">
        <v>46</v>
      </c>
      <c r="G430" t="s">
        <v>51</v>
      </c>
    </row>
    <row r="431" spans="1:7" x14ac:dyDescent="0.3">
      <c r="A431">
        <v>188871</v>
      </c>
      <c r="B431">
        <v>84</v>
      </c>
      <c r="C431" s="11" t="s">
        <v>285</v>
      </c>
      <c r="D431" s="16">
        <v>8.3372093023255808E-2</v>
      </c>
      <c r="E431">
        <v>3.837209302325581E-2</v>
      </c>
      <c r="F431" s="19" t="s">
        <v>46</v>
      </c>
      <c r="G431" t="s">
        <v>51</v>
      </c>
    </row>
    <row r="432" spans="1:7" x14ac:dyDescent="0.3">
      <c r="A432">
        <v>188872</v>
      </c>
      <c r="B432">
        <v>60</v>
      </c>
      <c r="C432" s="11" t="s">
        <v>285</v>
      </c>
      <c r="D432" s="16">
        <v>0.20348837209302326</v>
      </c>
      <c r="E432">
        <v>9.7674418604651161E-2</v>
      </c>
      <c r="F432" s="19" t="s">
        <v>46</v>
      </c>
      <c r="G432" t="s">
        <v>51</v>
      </c>
    </row>
    <row r="433" spans="1:7" x14ac:dyDescent="0.3">
      <c r="A433">
        <v>188873</v>
      </c>
      <c r="B433">
        <v>53</v>
      </c>
      <c r="C433" s="11" t="s">
        <v>285</v>
      </c>
      <c r="D433" s="16">
        <v>0.18139534883720931</v>
      </c>
      <c r="E433">
        <v>8.8372093023255813E-2</v>
      </c>
      <c r="F433" s="19" t="s">
        <v>46</v>
      </c>
      <c r="G433" t="s">
        <v>51</v>
      </c>
    </row>
    <row r="434" spans="1:7" x14ac:dyDescent="0.3">
      <c r="A434">
        <v>188874</v>
      </c>
      <c r="B434">
        <v>39</v>
      </c>
      <c r="C434" s="11" t="s">
        <v>285</v>
      </c>
      <c r="D434" s="16">
        <v>0.13023255813953488</v>
      </c>
      <c r="E434">
        <v>8.8372093023255813E-2</v>
      </c>
      <c r="F434" s="19" t="s">
        <v>46</v>
      </c>
      <c r="G434" t="s">
        <v>51</v>
      </c>
    </row>
    <row r="435" spans="1:7" x14ac:dyDescent="0.3">
      <c r="A435">
        <v>188875</v>
      </c>
      <c r="B435">
        <v>52</v>
      </c>
      <c r="C435" s="11" t="s">
        <v>285</v>
      </c>
      <c r="D435" s="16">
        <v>7.4651162790697681E-2</v>
      </c>
      <c r="E435">
        <v>6.0581395348837212E-2</v>
      </c>
      <c r="F435" s="19" t="s">
        <v>46</v>
      </c>
      <c r="G435" t="s">
        <v>51</v>
      </c>
    </row>
    <row r="436" spans="1:7" x14ac:dyDescent="0.3">
      <c r="A436">
        <v>188876</v>
      </c>
      <c r="B436">
        <v>37</v>
      </c>
      <c r="C436" s="11" t="s">
        <v>285</v>
      </c>
      <c r="D436" s="16">
        <v>5.7906976744186045E-2</v>
      </c>
      <c r="E436">
        <v>2.7906976744186046E-2</v>
      </c>
      <c r="F436" s="19" t="s">
        <v>46</v>
      </c>
      <c r="G436" t="s">
        <v>51</v>
      </c>
    </row>
    <row r="437" spans="1:7" x14ac:dyDescent="0.3">
      <c r="A437">
        <v>188877</v>
      </c>
      <c r="B437">
        <v>28</v>
      </c>
      <c r="C437" s="11" t="s">
        <v>285</v>
      </c>
      <c r="D437" s="16">
        <v>8.5581395348837214E-2</v>
      </c>
      <c r="E437">
        <v>7.3604651162790705E-2</v>
      </c>
      <c r="F437" s="19" t="s">
        <v>46</v>
      </c>
      <c r="G437" t="s">
        <v>51</v>
      </c>
    </row>
    <row r="438" spans="1:7" x14ac:dyDescent="0.3">
      <c r="A438">
        <v>188878</v>
      </c>
      <c r="B438">
        <v>23</v>
      </c>
      <c r="C438" s="11" t="s">
        <v>285</v>
      </c>
      <c r="D438" s="16">
        <v>0.12558139534883722</v>
      </c>
      <c r="E438">
        <v>7.5581395348837205E-2</v>
      </c>
      <c r="F438" s="19" t="s">
        <v>46</v>
      </c>
      <c r="G438" t="s">
        <v>51</v>
      </c>
    </row>
    <row r="439" spans="1:7" x14ac:dyDescent="0.3">
      <c r="A439">
        <v>188879</v>
      </c>
      <c r="B439">
        <v>22</v>
      </c>
      <c r="C439" s="11" t="s">
        <v>285</v>
      </c>
      <c r="D439" s="16">
        <v>0.18953488372093025</v>
      </c>
      <c r="E439">
        <v>9.1860465116279072E-2</v>
      </c>
      <c r="F439" s="19" t="s">
        <v>46</v>
      </c>
      <c r="G439" t="s">
        <v>51</v>
      </c>
    </row>
    <row r="440" spans="1:7" x14ac:dyDescent="0.3">
      <c r="A440">
        <v>188880</v>
      </c>
      <c r="B440">
        <v>104</v>
      </c>
      <c r="C440" s="11" t="s">
        <v>285</v>
      </c>
      <c r="D440" s="16">
        <v>0.17093023255813955</v>
      </c>
      <c r="E440">
        <v>0.13953488372093023</v>
      </c>
      <c r="F440" s="19" t="s">
        <v>46</v>
      </c>
      <c r="G440" t="s">
        <v>51</v>
      </c>
    </row>
    <row r="441" spans="1:7" x14ac:dyDescent="0.3">
      <c r="A441">
        <v>188881</v>
      </c>
      <c r="B441">
        <v>195</v>
      </c>
      <c r="C441" s="11" t="s">
        <v>285</v>
      </c>
      <c r="D441" s="16">
        <v>0.28953488372093023</v>
      </c>
      <c r="E441">
        <v>0.1883720930232558</v>
      </c>
      <c r="F441" s="19" t="s">
        <v>46</v>
      </c>
      <c r="G441" t="s">
        <v>51</v>
      </c>
    </row>
    <row r="442" spans="1:7" x14ac:dyDescent="0.3">
      <c r="A442">
        <v>188882</v>
      </c>
      <c r="B442">
        <v>2799</v>
      </c>
      <c r="C442" s="11" t="s">
        <v>285</v>
      </c>
      <c r="D442" s="16">
        <v>9.4186046511627909E-3</v>
      </c>
      <c r="E442">
        <v>5.1860465116279073E-3</v>
      </c>
      <c r="F442" s="19" t="s">
        <v>46</v>
      </c>
      <c r="G442" t="s">
        <v>51</v>
      </c>
    </row>
    <row r="443" spans="1:7" x14ac:dyDescent="0.3">
      <c r="A443">
        <v>188883</v>
      </c>
      <c r="B443">
        <v>1929</v>
      </c>
      <c r="C443" s="11" t="s">
        <v>285</v>
      </c>
      <c r="D443" s="16">
        <v>2.2906976744186045E-2</v>
      </c>
      <c r="E443">
        <v>1.372093023255814E-2</v>
      </c>
      <c r="F443" s="19" t="s">
        <v>46</v>
      </c>
      <c r="G443" t="s">
        <v>51</v>
      </c>
    </row>
    <row r="444" spans="1:7" x14ac:dyDescent="0.3">
      <c r="A444">
        <v>188884</v>
      </c>
      <c r="B444">
        <v>611</v>
      </c>
      <c r="C444" s="11" t="s">
        <v>285</v>
      </c>
      <c r="D444" s="16">
        <v>3.430232558139535E-2</v>
      </c>
      <c r="E444">
        <v>1.4186046511627907E-2</v>
      </c>
      <c r="F444" s="19" t="s">
        <v>46</v>
      </c>
      <c r="G444" t="s">
        <v>51</v>
      </c>
    </row>
    <row r="445" spans="1:7" x14ac:dyDescent="0.3">
      <c r="A445">
        <v>188885</v>
      </c>
      <c r="B445">
        <v>105</v>
      </c>
      <c r="C445" s="11" t="s">
        <v>285</v>
      </c>
      <c r="D445" s="16">
        <v>4.5930232558139536E-2</v>
      </c>
      <c r="E445">
        <v>1.8372093023255813E-2</v>
      </c>
      <c r="F445" s="19" t="s">
        <v>46</v>
      </c>
      <c r="G445" t="s">
        <v>51</v>
      </c>
    </row>
    <row r="446" spans="1:7" x14ac:dyDescent="0.3">
      <c r="A446">
        <v>188886</v>
      </c>
      <c r="B446">
        <v>196</v>
      </c>
      <c r="C446" s="11" t="s">
        <v>285</v>
      </c>
      <c r="D446" s="16">
        <v>8.2325581395348832E-2</v>
      </c>
      <c r="E446">
        <v>0.04</v>
      </c>
      <c r="F446" s="19" t="s">
        <v>46</v>
      </c>
      <c r="G446" t="s">
        <v>51</v>
      </c>
    </row>
    <row r="447" spans="1:7" x14ac:dyDescent="0.3">
      <c r="A447">
        <v>188887</v>
      </c>
      <c r="B447">
        <v>871</v>
      </c>
      <c r="C447" s="11" t="s">
        <v>285</v>
      </c>
      <c r="D447" s="16">
        <v>0.12441860465116279</v>
      </c>
      <c r="E447">
        <v>4.1860465116279069E-2</v>
      </c>
      <c r="F447" s="19" t="s">
        <v>46</v>
      </c>
      <c r="G447" t="s">
        <v>51</v>
      </c>
    </row>
    <row r="448" spans="1:7" x14ac:dyDescent="0.3">
      <c r="A448">
        <v>188888</v>
      </c>
      <c r="B448">
        <v>1265</v>
      </c>
      <c r="C448" s="11" t="s">
        <v>285</v>
      </c>
      <c r="D448" s="16">
        <v>0.11197674418604651</v>
      </c>
      <c r="E448">
        <v>4.4302325581395345E-2</v>
      </c>
      <c r="F448" s="19" t="s">
        <v>46</v>
      </c>
      <c r="G448" t="s">
        <v>51</v>
      </c>
    </row>
    <row r="449" spans="1:7" x14ac:dyDescent="0.3">
      <c r="A449">
        <v>188889</v>
      </c>
      <c r="B449">
        <v>90</v>
      </c>
      <c r="C449" s="11" t="s">
        <v>285</v>
      </c>
      <c r="D449" s="16">
        <v>0.32186046511627908</v>
      </c>
      <c r="E449">
        <v>0.16627906976744186</v>
      </c>
      <c r="F449" s="19" t="s">
        <v>46</v>
      </c>
      <c r="G449" t="s">
        <v>51</v>
      </c>
    </row>
    <row r="450" spans="1:7" x14ac:dyDescent="0.3">
      <c r="A450">
        <v>188890</v>
      </c>
      <c r="B450">
        <v>430</v>
      </c>
      <c r="C450" s="11" t="s">
        <v>285</v>
      </c>
      <c r="D450" s="16">
        <v>0.29534883720930233</v>
      </c>
      <c r="E450">
        <v>9.7674418604651161E-2</v>
      </c>
      <c r="F450" s="19" t="s">
        <v>46</v>
      </c>
      <c r="G450" t="s">
        <v>51</v>
      </c>
    </row>
    <row r="451" spans="1:7" x14ac:dyDescent="0.3">
      <c r="A451">
        <v>188891</v>
      </c>
      <c r="B451">
        <v>515</v>
      </c>
      <c r="C451" s="11" t="s">
        <v>285</v>
      </c>
      <c r="D451" s="16">
        <v>2.9837209302325585E-2</v>
      </c>
      <c r="E451">
        <v>1.1395348837209301E-2</v>
      </c>
      <c r="F451" s="19" t="s">
        <v>46</v>
      </c>
      <c r="G451" t="s">
        <v>51</v>
      </c>
    </row>
    <row r="452" spans="1:7" x14ac:dyDescent="0.3">
      <c r="A452">
        <v>188892</v>
      </c>
      <c r="B452" s="22">
        <v>2297</v>
      </c>
      <c r="C452" s="11" t="s">
        <v>285</v>
      </c>
      <c r="D452" s="16">
        <v>88.309895348837202</v>
      </c>
      <c r="E452" s="22">
        <v>-99</v>
      </c>
      <c r="F452" s="22" t="s">
        <v>35</v>
      </c>
      <c r="G452" s="22" t="s">
        <v>45</v>
      </c>
    </row>
  </sheetData>
  <sortState ref="A2:G452">
    <sortCondition ref="A2"/>
  </sortState>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D6" sqref="D6"/>
    </sheetView>
  </sheetViews>
  <sheetFormatPr defaultRowHeight="14.4" x14ac:dyDescent="0.3"/>
  <cols>
    <col min="3" max="3" width="9.109375" style="7"/>
  </cols>
  <sheetData>
    <row r="1" spans="1:4" ht="15" x14ac:dyDescent="0.25">
      <c r="A1" s="13" t="s">
        <v>0</v>
      </c>
      <c r="B1" s="13" t="s">
        <v>1</v>
      </c>
      <c r="C1" s="14" t="s">
        <v>2</v>
      </c>
      <c r="D1" s="13" t="s">
        <v>33</v>
      </c>
    </row>
    <row r="2" spans="1:4" x14ac:dyDescent="0.3">
      <c r="A2">
        <v>5885</v>
      </c>
      <c r="B2" t="s">
        <v>27</v>
      </c>
      <c r="C2" s="7" t="s">
        <v>49</v>
      </c>
      <c r="D2" t="s">
        <v>299</v>
      </c>
    </row>
    <row r="3" spans="1:4" x14ac:dyDescent="0.3">
      <c r="A3">
        <v>5886</v>
      </c>
      <c r="B3" t="s">
        <v>27</v>
      </c>
      <c r="C3" s="7" t="s">
        <v>283</v>
      </c>
      <c r="D3" t="s">
        <v>300</v>
      </c>
    </row>
    <row r="4" spans="1:4" x14ac:dyDescent="0.3">
      <c r="A4">
        <v>5887</v>
      </c>
      <c r="B4" t="s">
        <v>27</v>
      </c>
      <c r="C4" s="7" t="s">
        <v>284</v>
      </c>
      <c r="D4" t="s">
        <v>301</v>
      </c>
    </row>
    <row r="5" spans="1:4" x14ac:dyDescent="0.3">
      <c r="A5">
        <v>5888</v>
      </c>
      <c r="B5" t="s">
        <v>27</v>
      </c>
      <c r="C5" s="7" t="s">
        <v>285</v>
      </c>
      <c r="D5" t="s">
        <v>302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47"/>
  <sheetViews>
    <sheetView topLeftCell="P1" workbookViewId="0">
      <pane ySplit="2" topLeftCell="A204" activePane="bottomLeft" state="frozen"/>
      <selection pane="bottomLeft" activeCell="AH3" sqref="AH3:AI223"/>
    </sheetView>
  </sheetViews>
  <sheetFormatPr defaultRowHeight="14.4" x14ac:dyDescent="0.3"/>
  <cols>
    <col min="2" max="2" width="8.88671875" customWidth="1"/>
    <col min="3" max="3" width="48.77734375" customWidth="1"/>
    <col min="14" max="14" width="8.88671875" customWidth="1"/>
    <col min="15" max="15" width="34.21875" customWidth="1"/>
    <col min="27" max="27" width="18.5546875" customWidth="1"/>
  </cols>
  <sheetData>
    <row r="1" spans="1:35" x14ac:dyDescent="0.3">
      <c r="A1" t="s">
        <v>292</v>
      </c>
      <c r="D1" s="23" t="s">
        <v>62</v>
      </c>
      <c r="E1" s="23"/>
      <c r="F1" s="23"/>
      <c r="G1" s="23"/>
      <c r="H1" s="23" t="s">
        <v>63</v>
      </c>
      <c r="I1" s="23"/>
      <c r="J1" s="23"/>
      <c r="K1" s="23"/>
      <c r="M1" t="s">
        <v>293</v>
      </c>
      <c r="P1" s="23" t="s">
        <v>62</v>
      </c>
      <c r="Q1" s="23"/>
      <c r="R1" s="23"/>
      <c r="S1" s="23"/>
      <c r="T1" s="23" t="s">
        <v>63</v>
      </c>
      <c r="U1" s="23"/>
      <c r="V1" s="23"/>
      <c r="W1" s="23"/>
      <c r="Y1" t="s">
        <v>293</v>
      </c>
      <c r="AB1" t="s">
        <v>62</v>
      </c>
      <c r="AF1" t="s">
        <v>63</v>
      </c>
    </row>
    <row r="2" spans="1:35" x14ac:dyDescent="0.3">
      <c r="A2" t="s">
        <v>34</v>
      </c>
      <c r="B2" t="s">
        <v>289</v>
      </c>
      <c r="C2" t="s">
        <v>53</v>
      </c>
      <c r="D2" t="s">
        <v>60</v>
      </c>
      <c r="E2" t="s">
        <v>41</v>
      </c>
      <c r="F2" t="s">
        <v>61</v>
      </c>
      <c r="G2" t="s">
        <v>41</v>
      </c>
      <c r="H2" t="s">
        <v>60</v>
      </c>
      <c r="I2" t="s">
        <v>41</v>
      </c>
      <c r="J2" t="s">
        <v>61</v>
      </c>
      <c r="K2" t="s">
        <v>41</v>
      </c>
      <c r="M2" t="s">
        <v>34</v>
      </c>
      <c r="N2" t="s">
        <v>289</v>
      </c>
      <c r="O2" t="s">
        <v>53</v>
      </c>
      <c r="P2" t="s">
        <v>60</v>
      </c>
      <c r="Q2" t="s">
        <v>41</v>
      </c>
      <c r="R2" t="s">
        <v>61</v>
      </c>
      <c r="S2" t="s">
        <v>41</v>
      </c>
      <c r="T2" t="s">
        <v>60</v>
      </c>
      <c r="U2" t="s">
        <v>41</v>
      </c>
      <c r="V2" t="s">
        <v>61</v>
      </c>
      <c r="W2" t="s">
        <v>41</v>
      </c>
      <c r="Y2" t="s">
        <v>34</v>
      </c>
      <c r="Z2" t="s">
        <v>289</v>
      </c>
      <c r="AA2" t="s">
        <v>53</v>
      </c>
      <c r="AB2" t="s">
        <v>60</v>
      </c>
      <c r="AC2" t="s">
        <v>41</v>
      </c>
      <c r="AD2" t="s">
        <v>61</v>
      </c>
      <c r="AE2" t="s">
        <v>41</v>
      </c>
      <c r="AF2" t="s">
        <v>60</v>
      </c>
      <c r="AG2" t="s">
        <v>41</v>
      </c>
      <c r="AH2" t="s">
        <v>61</v>
      </c>
      <c r="AI2" t="s">
        <v>41</v>
      </c>
    </row>
    <row r="3" spans="1:35" x14ac:dyDescent="0.3">
      <c r="A3">
        <v>671</v>
      </c>
      <c r="B3">
        <v>1</v>
      </c>
      <c r="C3" t="s">
        <v>64</v>
      </c>
      <c r="D3">
        <v>1930</v>
      </c>
      <c r="E3">
        <v>250</v>
      </c>
      <c r="F3">
        <v>24.4</v>
      </c>
      <c r="G3">
        <v>9.6999999999999993</v>
      </c>
      <c r="M3">
        <v>671</v>
      </c>
      <c r="N3">
        <v>1</v>
      </c>
      <c r="O3" t="s">
        <v>64</v>
      </c>
      <c r="P3" s="26">
        <f t="shared" ref="P3:P5" si="0">D3/$D$240*100</f>
        <v>0.35090909090909089</v>
      </c>
      <c r="Q3" s="26">
        <f t="shared" ref="Q3:Q5" si="1">E3/$D$240*100</f>
        <v>4.5454545454545456E-2</v>
      </c>
      <c r="R3" s="26">
        <f t="shared" ref="R3:R5" si="2">F3/$F$240*100</f>
        <v>6.4210526315789463E-3</v>
      </c>
      <c r="S3" s="26">
        <f t="shared" ref="S3:S5" si="3">G3/$F$240*100</f>
        <v>2.552631578947368E-3</v>
      </c>
      <c r="T3" s="26">
        <f t="shared" ref="T3:T5" si="4">H3/$H$240*100</f>
        <v>0</v>
      </c>
      <c r="U3" s="26">
        <f t="shared" ref="U3:U5" si="5">I3/$H$240*100</f>
        <v>0</v>
      </c>
      <c r="V3" s="26">
        <f t="shared" ref="V3:V5" si="6">J3/$J$240*100</f>
        <v>0</v>
      </c>
      <c r="W3" s="26">
        <f t="shared" ref="W3:W5" si="7">K3/$J$240*100</f>
        <v>0</v>
      </c>
      <c r="Y3">
        <v>671</v>
      </c>
      <c r="Z3">
        <v>1</v>
      </c>
      <c r="AA3" t="s">
        <v>64</v>
      </c>
      <c r="AB3">
        <v>0.35090909090909089</v>
      </c>
      <c r="AC3">
        <v>4.5454545454545456E-2</v>
      </c>
      <c r="AD3">
        <v>6.4210526315789463E-3</v>
      </c>
      <c r="AE3">
        <v>2.552631578947368E-3</v>
      </c>
      <c r="AF3">
        <v>0</v>
      </c>
      <c r="AG3">
        <v>0</v>
      </c>
      <c r="AH3">
        <v>0</v>
      </c>
      <c r="AI3">
        <v>0</v>
      </c>
    </row>
    <row r="4" spans="1:35" x14ac:dyDescent="0.3">
      <c r="A4">
        <v>592</v>
      </c>
      <c r="B4">
        <v>2</v>
      </c>
      <c r="C4" t="s">
        <v>37</v>
      </c>
      <c r="D4">
        <v>12100</v>
      </c>
      <c r="E4">
        <v>30300</v>
      </c>
      <c r="F4">
        <v>1600</v>
      </c>
      <c r="G4">
        <v>540</v>
      </c>
      <c r="M4">
        <v>592</v>
      </c>
      <c r="N4">
        <v>2</v>
      </c>
      <c r="O4" t="s">
        <v>37</v>
      </c>
      <c r="P4" s="26">
        <f t="shared" si="0"/>
        <v>2.1999999999999997</v>
      </c>
      <c r="Q4" s="26">
        <f t="shared" si="1"/>
        <v>5.5090909090909097</v>
      </c>
      <c r="R4" s="26">
        <f t="shared" si="2"/>
        <v>0.42105263157894735</v>
      </c>
      <c r="S4" s="26">
        <f t="shared" si="3"/>
        <v>0.14210526315789473</v>
      </c>
      <c r="T4" s="26">
        <f t="shared" si="4"/>
        <v>0</v>
      </c>
      <c r="U4" s="26">
        <f t="shared" si="5"/>
        <v>0</v>
      </c>
      <c r="V4" s="26">
        <f t="shared" si="6"/>
        <v>0</v>
      </c>
      <c r="W4" s="26">
        <f t="shared" si="7"/>
        <v>0</v>
      </c>
      <c r="Y4">
        <v>592</v>
      </c>
      <c r="Z4">
        <v>2</v>
      </c>
      <c r="AA4" t="s">
        <v>37</v>
      </c>
      <c r="AB4">
        <v>2.1999999999999997</v>
      </c>
      <c r="AC4">
        <v>5.5090909090909097</v>
      </c>
      <c r="AD4">
        <v>0.42105263157894735</v>
      </c>
      <c r="AE4">
        <v>0.14210526315789473</v>
      </c>
      <c r="AF4">
        <v>0</v>
      </c>
      <c r="AG4">
        <v>0</v>
      </c>
      <c r="AH4">
        <v>0</v>
      </c>
      <c r="AI4">
        <v>0</v>
      </c>
    </row>
    <row r="5" spans="1:35" x14ac:dyDescent="0.3">
      <c r="A5">
        <v>605</v>
      </c>
      <c r="B5">
        <v>3</v>
      </c>
      <c r="C5" t="s">
        <v>38</v>
      </c>
      <c r="D5">
        <v>13200</v>
      </c>
      <c r="E5">
        <v>4200</v>
      </c>
      <c r="F5">
        <v>9450</v>
      </c>
      <c r="G5">
        <v>3300</v>
      </c>
      <c r="M5">
        <v>605</v>
      </c>
      <c r="N5">
        <v>3</v>
      </c>
      <c r="O5" t="s">
        <v>38</v>
      </c>
      <c r="P5" s="26">
        <f t="shared" si="0"/>
        <v>2.4</v>
      </c>
      <c r="Q5" s="26">
        <f t="shared" si="1"/>
        <v>0.76363636363636367</v>
      </c>
      <c r="R5" s="26">
        <f t="shared" si="2"/>
        <v>2.486842105263158</v>
      </c>
      <c r="S5" s="26">
        <f t="shared" si="3"/>
        <v>0.86842105263157887</v>
      </c>
      <c r="T5" s="26">
        <f t="shared" si="4"/>
        <v>0</v>
      </c>
      <c r="U5" s="26">
        <f t="shared" si="5"/>
        <v>0</v>
      </c>
      <c r="V5" s="26">
        <f t="shared" si="6"/>
        <v>0</v>
      </c>
      <c r="W5" s="26">
        <f t="shared" si="7"/>
        <v>0</v>
      </c>
      <c r="Y5">
        <v>605</v>
      </c>
      <c r="Z5">
        <v>3</v>
      </c>
      <c r="AA5" t="s">
        <v>38</v>
      </c>
      <c r="AB5">
        <v>2.4</v>
      </c>
      <c r="AC5">
        <v>0.76363636363636367</v>
      </c>
      <c r="AD5">
        <v>2.486842105263158</v>
      </c>
      <c r="AE5">
        <v>0.86842105263157887</v>
      </c>
      <c r="AF5">
        <v>0</v>
      </c>
      <c r="AG5">
        <v>0</v>
      </c>
      <c r="AH5">
        <v>0</v>
      </c>
      <c r="AI5">
        <v>0</v>
      </c>
    </row>
    <row r="6" spans="1:35" x14ac:dyDescent="0.3">
      <c r="A6">
        <v>601</v>
      </c>
      <c r="B6">
        <v>4</v>
      </c>
      <c r="C6" t="s">
        <v>39</v>
      </c>
      <c r="D6">
        <v>6490</v>
      </c>
      <c r="E6">
        <v>2330</v>
      </c>
      <c r="F6">
        <v>6520</v>
      </c>
      <c r="G6">
        <v>2310</v>
      </c>
      <c r="M6">
        <v>601</v>
      </c>
      <c r="N6">
        <v>4</v>
      </c>
      <c r="O6" t="s">
        <v>39</v>
      </c>
      <c r="P6" s="26">
        <f t="shared" ref="P6:P69" si="8">D6/$D$240*100</f>
        <v>1.18</v>
      </c>
      <c r="Q6" s="26">
        <f t="shared" ref="Q6:Q69" si="9">E6/$D$240*100</f>
        <v>0.42363636363636364</v>
      </c>
      <c r="R6" s="26">
        <f t="shared" ref="R6:R69" si="10">F6/$F$240*100</f>
        <v>1.7157894736842105</v>
      </c>
      <c r="S6" s="26">
        <f t="shared" ref="S6:S69" si="11">G6/$F$240*100</f>
        <v>0.60789473684210527</v>
      </c>
      <c r="T6" s="26">
        <f t="shared" ref="T6:T69" si="12">H6/$H$240*100</f>
        <v>0</v>
      </c>
      <c r="U6" s="26">
        <f t="shared" ref="U6:U69" si="13">I6/$H$240*100</f>
        <v>0</v>
      </c>
      <c r="V6" s="26">
        <f t="shared" ref="V6:V69" si="14">J6/$J$240*100</f>
        <v>0</v>
      </c>
      <c r="W6" s="26">
        <f t="shared" ref="W6:W69" si="15">K6/$J$240*100</f>
        <v>0</v>
      </c>
      <c r="Y6">
        <v>601</v>
      </c>
      <c r="Z6">
        <v>4</v>
      </c>
      <c r="AA6" t="s">
        <v>39</v>
      </c>
      <c r="AB6">
        <v>1.18</v>
      </c>
      <c r="AC6">
        <v>0.42363636363636364</v>
      </c>
      <c r="AD6">
        <v>1.7157894736842105</v>
      </c>
      <c r="AE6">
        <v>0.60789473684210527</v>
      </c>
      <c r="AF6">
        <v>0</v>
      </c>
      <c r="AG6">
        <v>0</v>
      </c>
      <c r="AH6">
        <v>0</v>
      </c>
      <c r="AI6">
        <v>0</v>
      </c>
    </row>
    <row r="7" spans="1:35" x14ac:dyDescent="0.3">
      <c r="A7">
        <v>600</v>
      </c>
      <c r="B7">
        <v>5</v>
      </c>
      <c r="C7" t="s">
        <v>40</v>
      </c>
      <c r="D7">
        <v>5750</v>
      </c>
      <c r="E7">
        <v>2250</v>
      </c>
      <c r="F7">
        <v>6280</v>
      </c>
      <c r="G7">
        <v>2210</v>
      </c>
      <c r="M7">
        <v>600</v>
      </c>
      <c r="N7">
        <v>5</v>
      </c>
      <c r="O7" t="s">
        <v>40</v>
      </c>
      <c r="P7" s="26">
        <f t="shared" si="8"/>
        <v>1.0454545454545454</v>
      </c>
      <c r="Q7" s="26">
        <f t="shared" si="9"/>
        <v>0.40909090909090912</v>
      </c>
      <c r="R7" s="26">
        <f t="shared" si="10"/>
        <v>1.6526315789473685</v>
      </c>
      <c r="S7" s="26">
        <f t="shared" si="11"/>
        <v>0.58157894736842108</v>
      </c>
      <c r="T7" s="26">
        <f t="shared" si="12"/>
        <v>0</v>
      </c>
      <c r="U7" s="26">
        <f t="shared" si="13"/>
        <v>0</v>
      </c>
      <c r="V7" s="26">
        <f t="shared" si="14"/>
        <v>0</v>
      </c>
      <c r="W7" s="26">
        <f t="shared" si="15"/>
        <v>0</v>
      </c>
      <c r="Y7">
        <v>600</v>
      </c>
      <c r="Z7">
        <v>5</v>
      </c>
      <c r="AA7" t="s">
        <v>40</v>
      </c>
      <c r="AB7">
        <v>1.0454545454545454</v>
      </c>
      <c r="AC7">
        <v>0.40909090909090912</v>
      </c>
      <c r="AD7">
        <v>1.6526315789473685</v>
      </c>
      <c r="AE7">
        <v>0.58157894736842108</v>
      </c>
      <c r="AF7">
        <v>0</v>
      </c>
      <c r="AG7">
        <v>0</v>
      </c>
      <c r="AH7">
        <v>0</v>
      </c>
      <c r="AI7">
        <v>0</v>
      </c>
    </row>
    <row r="8" spans="1:35" x14ac:dyDescent="0.3">
      <c r="A8">
        <v>604</v>
      </c>
      <c r="B8">
        <v>6</v>
      </c>
      <c r="C8" t="s">
        <v>65</v>
      </c>
      <c r="D8">
        <v>2290</v>
      </c>
      <c r="E8">
        <v>840</v>
      </c>
      <c r="F8">
        <v>2700</v>
      </c>
      <c r="G8">
        <v>950</v>
      </c>
      <c r="J8">
        <v>490</v>
      </c>
      <c r="K8">
        <v>412</v>
      </c>
      <c r="M8">
        <v>604</v>
      </c>
      <c r="N8">
        <v>6</v>
      </c>
      <c r="O8" t="s">
        <v>65</v>
      </c>
      <c r="P8" s="26">
        <f t="shared" si="8"/>
        <v>0.41636363636363632</v>
      </c>
      <c r="Q8" s="26">
        <f t="shared" si="9"/>
        <v>0.15272727272727274</v>
      </c>
      <c r="R8" s="26">
        <f t="shared" si="10"/>
        <v>0.71052631578947367</v>
      </c>
      <c r="S8" s="26">
        <f t="shared" si="11"/>
        <v>0.25</v>
      </c>
      <c r="T8" s="26">
        <f t="shared" si="12"/>
        <v>0</v>
      </c>
      <c r="U8" s="26">
        <f t="shared" si="13"/>
        <v>0</v>
      </c>
      <c r="V8" s="26">
        <f t="shared" si="14"/>
        <v>5.6976744186046507E-2</v>
      </c>
      <c r="W8" s="26">
        <f t="shared" si="15"/>
        <v>4.790697674418605E-2</v>
      </c>
      <c r="Y8">
        <v>604</v>
      </c>
      <c r="Z8">
        <v>6</v>
      </c>
      <c r="AA8" t="s">
        <v>65</v>
      </c>
      <c r="AB8">
        <v>0.41636363636363632</v>
      </c>
      <c r="AC8">
        <v>0.15272727272727274</v>
      </c>
      <c r="AD8">
        <v>0.71052631578947367</v>
      </c>
      <c r="AE8">
        <v>0.25</v>
      </c>
      <c r="AF8">
        <v>0</v>
      </c>
      <c r="AG8">
        <v>0</v>
      </c>
      <c r="AH8">
        <v>5.6976744186046507E-2</v>
      </c>
      <c r="AI8">
        <v>4.790697674418605E-2</v>
      </c>
    </row>
    <row r="9" spans="1:35" x14ac:dyDescent="0.3">
      <c r="A9">
        <v>603</v>
      </c>
      <c r="B9">
        <v>7</v>
      </c>
      <c r="C9" t="s">
        <v>66</v>
      </c>
      <c r="D9">
        <v>1000</v>
      </c>
      <c r="E9">
        <v>380</v>
      </c>
      <c r="F9">
        <v>1130</v>
      </c>
      <c r="G9">
        <v>400</v>
      </c>
      <c r="H9">
        <v>2640</v>
      </c>
      <c r="I9">
        <v>1320</v>
      </c>
      <c r="J9">
        <v>1070</v>
      </c>
      <c r="K9">
        <v>870</v>
      </c>
      <c r="M9">
        <v>603</v>
      </c>
      <c r="N9">
        <v>7</v>
      </c>
      <c r="O9" t="s">
        <v>66</v>
      </c>
      <c r="P9" s="26">
        <f t="shared" si="8"/>
        <v>0.18181818181818182</v>
      </c>
      <c r="Q9" s="26">
        <f t="shared" si="9"/>
        <v>6.9090909090909092E-2</v>
      </c>
      <c r="R9" s="26">
        <f t="shared" si="10"/>
        <v>0.29736842105263162</v>
      </c>
      <c r="S9" s="26">
        <f t="shared" si="11"/>
        <v>0.10526315789473684</v>
      </c>
      <c r="T9" s="26">
        <f t="shared" si="12"/>
        <v>0.26666666666666666</v>
      </c>
      <c r="U9" s="26">
        <f t="shared" si="13"/>
        <v>0.13333333333333333</v>
      </c>
      <c r="V9" s="26">
        <f t="shared" si="14"/>
        <v>0.12441860465116279</v>
      </c>
      <c r="W9" s="26">
        <f t="shared" si="15"/>
        <v>0.10116279069767441</v>
      </c>
      <c r="Y9">
        <v>603</v>
      </c>
      <c r="Z9">
        <v>7</v>
      </c>
      <c r="AA9" t="s">
        <v>66</v>
      </c>
      <c r="AB9">
        <v>0.18181818181818182</v>
      </c>
      <c r="AC9">
        <v>6.9090909090909092E-2</v>
      </c>
      <c r="AD9">
        <v>0.29736842105263162</v>
      </c>
      <c r="AE9">
        <v>0.10526315789473684</v>
      </c>
      <c r="AF9">
        <v>0.26666666666666666</v>
      </c>
      <c r="AG9">
        <v>0.13333333333333333</v>
      </c>
      <c r="AH9">
        <v>0.12441860465116279</v>
      </c>
      <c r="AI9">
        <v>0.10116279069767441</v>
      </c>
    </row>
    <row r="10" spans="1:35" x14ac:dyDescent="0.3">
      <c r="A10">
        <v>598</v>
      </c>
      <c r="B10">
        <v>8</v>
      </c>
      <c r="C10" t="s">
        <v>67</v>
      </c>
      <c r="D10">
        <v>573</v>
      </c>
      <c r="E10">
        <v>338</v>
      </c>
      <c r="F10">
        <v>376</v>
      </c>
      <c r="G10">
        <v>134</v>
      </c>
      <c r="H10">
        <v>4970</v>
      </c>
      <c r="I10">
        <v>2390</v>
      </c>
      <c r="J10">
        <v>2710</v>
      </c>
      <c r="K10">
        <v>2110</v>
      </c>
      <c r="M10">
        <v>598</v>
      </c>
      <c r="N10">
        <v>8</v>
      </c>
      <c r="O10" t="s">
        <v>67</v>
      </c>
      <c r="P10" s="26">
        <f t="shared" si="8"/>
        <v>0.10418181818181817</v>
      </c>
      <c r="Q10" s="26">
        <f t="shared" si="9"/>
        <v>6.1454545454545456E-2</v>
      </c>
      <c r="R10" s="26">
        <f t="shared" si="10"/>
        <v>9.8947368421052645E-2</v>
      </c>
      <c r="S10" s="26">
        <f t="shared" si="11"/>
        <v>3.5263157894736843E-2</v>
      </c>
      <c r="T10" s="26">
        <f t="shared" si="12"/>
        <v>0.50202020202020203</v>
      </c>
      <c r="U10" s="26">
        <f t="shared" si="13"/>
        <v>0.24141414141414141</v>
      </c>
      <c r="V10" s="26">
        <f t="shared" si="14"/>
        <v>0.31511627906976741</v>
      </c>
      <c r="W10" s="26">
        <f t="shared" si="15"/>
        <v>0.24534883720930234</v>
      </c>
      <c r="Y10">
        <v>598</v>
      </c>
      <c r="Z10">
        <v>8</v>
      </c>
      <c r="AA10" t="s">
        <v>67</v>
      </c>
      <c r="AB10">
        <v>0.10418181818181817</v>
      </c>
      <c r="AC10">
        <v>6.1454545454545456E-2</v>
      </c>
      <c r="AD10">
        <v>9.8947368421052645E-2</v>
      </c>
      <c r="AE10">
        <v>3.5263157894736843E-2</v>
      </c>
      <c r="AF10">
        <v>0.50202020202020203</v>
      </c>
      <c r="AG10">
        <v>0.24141414141414141</v>
      </c>
      <c r="AH10">
        <v>0.31511627906976741</v>
      </c>
      <c r="AI10">
        <v>0.24534883720930234</v>
      </c>
    </row>
    <row r="11" spans="1:35" x14ac:dyDescent="0.3">
      <c r="A11">
        <v>610</v>
      </c>
      <c r="B11">
        <v>9</v>
      </c>
      <c r="C11" t="s">
        <v>59</v>
      </c>
      <c r="D11">
        <v>404</v>
      </c>
      <c r="E11">
        <v>329</v>
      </c>
      <c r="F11">
        <v>204</v>
      </c>
      <c r="G11">
        <v>74</v>
      </c>
      <c r="H11">
        <v>5100</v>
      </c>
      <c r="I11">
        <v>2940</v>
      </c>
      <c r="J11">
        <v>4930</v>
      </c>
      <c r="K11">
        <v>3040</v>
      </c>
      <c r="M11">
        <v>610</v>
      </c>
      <c r="N11">
        <v>9</v>
      </c>
      <c r="O11" t="s">
        <v>59</v>
      </c>
      <c r="P11" s="26">
        <f t="shared" si="8"/>
        <v>7.3454545454545453E-2</v>
      </c>
      <c r="Q11" s="26">
        <f t="shared" si="9"/>
        <v>5.9818181818181826E-2</v>
      </c>
      <c r="R11" s="26">
        <f t="shared" si="10"/>
        <v>5.3684210526315793E-2</v>
      </c>
      <c r="S11" s="26">
        <f t="shared" si="11"/>
        <v>1.9473684210526317E-2</v>
      </c>
      <c r="T11" s="26">
        <f t="shared" si="12"/>
        <v>0.51515151515151514</v>
      </c>
      <c r="U11" s="26">
        <f t="shared" si="13"/>
        <v>0.29696969696969699</v>
      </c>
      <c r="V11" s="26">
        <f t="shared" si="14"/>
        <v>0.57325581395348846</v>
      </c>
      <c r="W11" s="26">
        <f t="shared" si="15"/>
        <v>0.35348837209302325</v>
      </c>
      <c r="Y11">
        <v>610</v>
      </c>
      <c r="Z11">
        <v>9</v>
      </c>
      <c r="AA11" t="s">
        <v>59</v>
      </c>
      <c r="AB11">
        <v>7.3454545454545453E-2</v>
      </c>
      <c r="AC11">
        <v>5.9818181818181826E-2</v>
      </c>
      <c r="AD11">
        <v>5.3684210526315793E-2</v>
      </c>
      <c r="AE11">
        <v>1.9473684210526317E-2</v>
      </c>
      <c r="AF11">
        <v>0.51515151515151514</v>
      </c>
      <c r="AG11">
        <v>0.29696969696969699</v>
      </c>
      <c r="AH11">
        <v>0.57325581395348846</v>
      </c>
      <c r="AI11">
        <v>0.35348837209302325</v>
      </c>
    </row>
    <row r="12" spans="1:35" x14ac:dyDescent="0.3">
      <c r="A12">
        <v>599</v>
      </c>
      <c r="B12">
        <v>10</v>
      </c>
      <c r="C12" t="s">
        <v>68</v>
      </c>
      <c r="F12">
        <v>37.299999999999997</v>
      </c>
      <c r="G12">
        <v>13.8</v>
      </c>
      <c r="H12">
        <v>5730</v>
      </c>
      <c r="I12">
        <v>1980</v>
      </c>
      <c r="J12">
        <v>4470</v>
      </c>
      <c r="K12">
        <v>1940</v>
      </c>
      <c r="M12">
        <v>599</v>
      </c>
      <c r="N12">
        <v>10</v>
      </c>
      <c r="O12" t="s">
        <v>68</v>
      </c>
      <c r="P12" s="26">
        <f t="shared" si="8"/>
        <v>0</v>
      </c>
      <c r="Q12" s="26">
        <f t="shared" si="9"/>
        <v>0</v>
      </c>
      <c r="R12" s="26">
        <f t="shared" si="10"/>
        <v>9.81578947368421E-3</v>
      </c>
      <c r="S12" s="26">
        <f t="shared" si="11"/>
        <v>3.6315789473684214E-3</v>
      </c>
      <c r="T12" s="26">
        <f t="shared" si="12"/>
        <v>0.57878787878787885</v>
      </c>
      <c r="U12" s="26">
        <f t="shared" si="13"/>
        <v>0.2</v>
      </c>
      <c r="V12" s="26">
        <f t="shared" si="14"/>
        <v>0.51976744186046508</v>
      </c>
      <c r="W12" s="26">
        <f t="shared" si="15"/>
        <v>0.22558139534883723</v>
      </c>
      <c r="Y12">
        <v>599</v>
      </c>
      <c r="Z12">
        <v>10</v>
      </c>
      <c r="AA12" t="s">
        <v>68</v>
      </c>
      <c r="AB12">
        <v>0</v>
      </c>
      <c r="AC12">
        <v>0</v>
      </c>
      <c r="AD12">
        <v>9.81578947368421E-3</v>
      </c>
      <c r="AE12">
        <v>3.6315789473684214E-3</v>
      </c>
      <c r="AF12">
        <v>0.57878787878787885</v>
      </c>
      <c r="AG12">
        <v>0.2</v>
      </c>
      <c r="AH12">
        <v>0.51976744186046508</v>
      </c>
      <c r="AI12">
        <v>0.22558139534883723</v>
      </c>
    </row>
    <row r="13" spans="1:35" x14ac:dyDescent="0.3">
      <c r="A13">
        <v>609</v>
      </c>
      <c r="B13">
        <v>11</v>
      </c>
      <c r="C13" t="s">
        <v>69</v>
      </c>
      <c r="F13">
        <v>8.3000000000000007</v>
      </c>
      <c r="G13">
        <v>2.9</v>
      </c>
      <c r="H13">
        <v>3970</v>
      </c>
      <c r="I13">
        <v>1290</v>
      </c>
      <c r="J13">
        <v>4030</v>
      </c>
      <c r="K13">
        <v>1470</v>
      </c>
      <c r="M13">
        <v>609</v>
      </c>
      <c r="N13">
        <v>11</v>
      </c>
      <c r="O13" t="s">
        <v>69</v>
      </c>
      <c r="P13" s="26">
        <f t="shared" si="8"/>
        <v>0</v>
      </c>
      <c r="Q13" s="26">
        <f t="shared" si="9"/>
        <v>0</v>
      </c>
      <c r="R13" s="26">
        <f t="shared" si="10"/>
        <v>2.1842105263157898E-3</v>
      </c>
      <c r="S13" s="26">
        <f t="shared" si="11"/>
        <v>7.6315789473684211E-4</v>
      </c>
      <c r="T13" s="26">
        <f t="shared" si="12"/>
        <v>0.40101010101010098</v>
      </c>
      <c r="U13" s="26">
        <f t="shared" si="13"/>
        <v>0.13030303030303031</v>
      </c>
      <c r="V13" s="26">
        <f t="shared" si="14"/>
        <v>0.46860465116279071</v>
      </c>
      <c r="W13" s="26">
        <f t="shared" si="15"/>
        <v>0.17093023255813955</v>
      </c>
      <c r="Y13">
        <v>609</v>
      </c>
      <c r="Z13">
        <v>11</v>
      </c>
      <c r="AA13" t="s">
        <v>69</v>
      </c>
      <c r="AB13">
        <v>0</v>
      </c>
      <c r="AC13">
        <v>0</v>
      </c>
      <c r="AD13">
        <v>2.1842105263157898E-3</v>
      </c>
      <c r="AE13">
        <v>7.6315789473684211E-4</v>
      </c>
      <c r="AF13">
        <v>0.40101010101010098</v>
      </c>
      <c r="AG13">
        <v>0.13030303030303031</v>
      </c>
      <c r="AH13">
        <v>0.46860465116279071</v>
      </c>
      <c r="AI13">
        <v>0.17093023255813955</v>
      </c>
    </row>
    <row r="14" spans="1:35" x14ac:dyDescent="0.3">
      <c r="A14">
        <v>1051</v>
      </c>
      <c r="B14">
        <v>12</v>
      </c>
      <c r="C14" t="s">
        <v>70</v>
      </c>
      <c r="F14">
        <v>3.8</v>
      </c>
      <c r="G14">
        <v>1.3</v>
      </c>
      <c r="J14">
        <v>4330</v>
      </c>
      <c r="K14">
        <v>1270</v>
      </c>
      <c r="M14">
        <v>1051</v>
      </c>
      <c r="N14">
        <v>12</v>
      </c>
      <c r="O14" t="s">
        <v>70</v>
      </c>
      <c r="P14" s="26">
        <f t="shared" si="8"/>
        <v>0</v>
      </c>
      <c r="Q14" s="26">
        <f t="shared" si="9"/>
        <v>0</v>
      </c>
      <c r="R14" s="26">
        <f t="shared" si="10"/>
        <v>1E-3</v>
      </c>
      <c r="S14" s="26">
        <f t="shared" si="11"/>
        <v>3.4210526315789472E-4</v>
      </c>
      <c r="T14" s="26">
        <f t="shared" si="12"/>
        <v>0</v>
      </c>
      <c r="U14" s="26">
        <f t="shared" si="13"/>
        <v>0</v>
      </c>
      <c r="V14" s="26">
        <f t="shared" si="14"/>
        <v>0.50348837209302322</v>
      </c>
      <c r="W14" s="26">
        <f t="shared" si="15"/>
        <v>0.14767441860465116</v>
      </c>
      <c r="Y14">
        <v>1051</v>
      </c>
      <c r="Z14">
        <v>12</v>
      </c>
      <c r="AA14" t="s">
        <v>70</v>
      </c>
      <c r="AB14">
        <v>0</v>
      </c>
      <c r="AC14">
        <v>0</v>
      </c>
      <c r="AD14">
        <v>1E-3</v>
      </c>
      <c r="AE14">
        <v>3.4210526315789472E-4</v>
      </c>
      <c r="AF14">
        <v>0</v>
      </c>
      <c r="AG14">
        <v>0</v>
      </c>
      <c r="AH14">
        <v>0.50348837209302322</v>
      </c>
      <c r="AI14">
        <v>0.14767441860465116</v>
      </c>
    </row>
    <row r="15" spans="1:35" x14ac:dyDescent="0.3">
      <c r="A15">
        <v>1049</v>
      </c>
      <c r="B15">
        <v>13</v>
      </c>
      <c r="C15" t="s">
        <v>71</v>
      </c>
      <c r="J15">
        <v>4810</v>
      </c>
      <c r="K15">
        <v>1540</v>
      </c>
      <c r="M15">
        <v>1049</v>
      </c>
      <c r="N15">
        <v>13</v>
      </c>
      <c r="O15" t="s">
        <v>71</v>
      </c>
      <c r="P15" s="26">
        <f t="shared" si="8"/>
        <v>0</v>
      </c>
      <c r="Q15" s="26">
        <f t="shared" si="9"/>
        <v>0</v>
      </c>
      <c r="R15" s="26">
        <f t="shared" si="10"/>
        <v>0</v>
      </c>
      <c r="S15" s="26">
        <f t="shared" si="11"/>
        <v>0</v>
      </c>
      <c r="T15" s="26">
        <f t="shared" si="12"/>
        <v>0</v>
      </c>
      <c r="U15" s="26">
        <f t="shared" si="13"/>
        <v>0</v>
      </c>
      <c r="V15" s="26">
        <f t="shared" si="14"/>
        <v>0.55930232558139537</v>
      </c>
      <c r="W15" s="26">
        <f t="shared" si="15"/>
        <v>0.17906976744186046</v>
      </c>
      <c r="Y15">
        <v>1049</v>
      </c>
      <c r="Z15">
        <v>13</v>
      </c>
      <c r="AA15" t="s">
        <v>71</v>
      </c>
      <c r="AB15">
        <v>0</v>
      </c>
      <c r="AC15">
        <v>0</v>
      </c>
      <c r="AD15">
        <v>0</v>
      </c>
      <c r="AE15">
        <v>0</v>
      </c>
      <c r="AF15">
        <v>0</v>
      </c>
      <c r="AG15">
        <v>0</v>
      </c>
      <c r="AH15">
        <v>0.55930232558139537</v>
      </c>
      <c r="AI15">
        <v>0.17906976744186046</v>
      </c>
    </row>
    <row r="16" spans="1:35" x14ac:dyDescent="0.3">
      <c r="A16">
        <v>491</v>
      </c>
      <c r="B16">
        <v>14</v>
      </c>
      <c r="C16" t="s">
        <v>72</v>
      </c>
      <c r="D16">
        <v>1140</v>
      </c>
      <c r="E16">
        <v>1190</v>
      </c>
      <c r="F16">
        <v>125</v>
      </c>
      <c r="G16">
        <v>53</v>
      </c>
      <c r="H16">
        <v>13200</v>
      </c>
      <c r="I16">
        <v>13900</v>
      </c>
      <c r="M16">
        <v>491</v>
      </c>
      <c r="N16">
        <v>14</v>
      </c>
      <c r="O16" t="s">
        <v>72</v>
      </c>
      <c r="P16" s="26">
        <f t="shared" si="8"/>
        <v>0.20727272727272725</v>
      </c>
      <c r="Q16" s="26">
        <f t="shared" si="9"/>
        <v>0.21636363636363637</v>
      </c>
      <c r="R16" s="26">
        <f t="shared" si="10"/>
        <v>3.2894736842105261E-2</v>
      </c>
      <c r="S16" s="26">
        <f t="shared" si="11"/>
        <v>1.3947368421052632E-2</v>
      </c>
      <c r="T16" s="26">
        <f t="shared" si="12"/>
        <v>1.3333333333333335</v>
      </c>
      <c r="U16" s="26">
        <f t="shared" si="13"/>
        <v>1.404040404040404</v>
      </c>
      <c r="V16" s="26">
        <f t="shared" si="14"/>
        <v>0</v>
      </c>
      <c r="W16" s="26">
        <f t="shared" si="15"/>
        <v>0</v>
      </c>
      <c r="Y16">
        <v>491</v>
      </c>
      <c r="Z16">
        <v>14</v>
      </c>
      <c r="AA16" t="s">
        <v>72</v>
      </c>
      <c r="AB16">
        <v>0.20727272727272725</v>
      </c>
      <c r="AC16">
        <v>0.21636363636363637</v>
      </c>
      <c r="AD16">
        <v>3.2894736842105261E-2</v>
      </c>
      <c r="AE16">
        <v>1.3947368421052632E-2</v>
      </c>
      <c r="AF16">
        <v>1.3333333333333335</v>
      </c>
      <c r="AG16">
        <v>1.404040404040404</v>
      </c>
      <c r="AH16">
        <v>0</v>
      </c>
      <c r="AI16">
        <v>0</v>
      </c>
    </row>
    <row r="17" spans="1:35" x14ac:dyDescent="0.3">
      <c r="A17">
        <v>508</v>
      </c>
      <c r="B17">
        <v>15</v>
      </c>
      <c r="C17" t="s">
        <v>57</v>
      </c>
      <c r="D17">
        <v>51400</v>
      </c>
      <c r="E17">
        <v>12900</v>
      </c>
      <c r="F17">
        <v>32000</v>
      </c>
      <c r="G17">
        <v>11000</v>
      </c>
      <c r="M17">
        <v>508</v>
      </c>
      <c r="N17">
        <v>15</v>
      </c>
      <c r="O17" t="s">
        <v>57</v>
      </c>
      <c r="P17" s="26">
        <f t="shared" si="8"/>
        <v>9.3454545454545457</v>
      </c>
      <c r="Q17" s="26">
        <f t="shared" si="9"/>
        <v>2.3454545454545452</v>
      </c>
      <c r="R17" s="26">
        <f t="shared" si="10"/>
        <v>8.4210526315789469</v>
      </c>
      <c r="S17" s="26">
        <f t="shared" si="11"/>
        <v>2.8947368421052633</v>
      </c>
      <c r="T17" s="26">
        <f t="shared" si="12"/>
        <v>0</v>
      </c>
      <c r="U17" s="26">
        <f t="shared" si="13"/>
        <v>0</v>
      </c>
      <c r="V17" s="26">
        <f t="shared" si="14"/>
        <v>0</v>
      </c>
      <c r="W17" s="26">
        <f t="shared" si="15"/>
        <v>0</v>
      </c>
      <c r="Y17">
        <v>508</v>
      </c>
      <c r="Z17">
        <v>15</v>
      </c>
      <c r="AA17" t="s">
        <v>57</v>
      </c>
      <c r="AB17">
        <v>9.3454545454545457</v>
      </c>
      <c r="AC17">
        <v>2.3454545454545452</v>
      </c>
      <c r="AD17">
        <v>8.4210526315789469</v>
      </c>
      <c r="AE17">
        <v>2.8947368421052633</v>
      </c>
      <c r="AF17">
        <v>0</v>
      </c>
      <c r="AG17">
        <v>0</v>
      </c>
      <c r="AH17">
        <v>0</v>
      </c>
      <c r="AI17">
        <v>0</v>
      </c>
    </row>
    <row r="18" spans="1:35" x14ac:dyDescent="0.3">
      <c r="A18">
        <v>248</v>
      </c>
      <c r="B18">
        <v>17</v>
      </c>
      <c r="C18" t="s">
        <v>56</v>
      </c>
      <c r="D18">
        <v>9840</v>
      </c>
      <c r="E18">
        <v>3050</v>
      </c>
      <c r="F18">
        <v>10100</v>
      </c>
      <c r="G18">
        <v>3500</v>
      </c>
      <c r="M18">
        <v>248</v>
      </c>
      <c r="N18">
        <v>17</v>
      </c>
      <c r="O18" t="s">
        <v>56</v>
      </c>
      <c r="P18" s="26">
        <f t="shared" si="8"/>
        <v>1.7890909090909088</v>
      </c>
      <c r="Q18" s="26">
        <f t="shared" si="9"/>
        <v>0.55454545454545456</v>
      </c>
      <c r="R18" s="26">
        <f t="shared" si="10"/>
        <v>2.6578947368421053</v>
      </c>
      <c r="S18" s="26">
        <f t="shared" si="11"/>
        <v>0.92105263157894723</v>
      </c>
      <c r="T18" s="26">
        <f t="shared" si="12"/>
        <v>0</v>
      </c>
      <c r="U18" s="26">
        <f t="shared" si="13"/>
        <v>0</v>
      </c>
      <c r="V18" s="26">
        <f t="shared" si="14"/>
        <v>0</v>
      </c>
      <c r="W18" s="26">
        <f t="shared" si="15"/>
        <v>0</v>
      </c>
      <c r="Y18">
        <v>248</v>
      </c>
      <c r="Z18">
        <v>17</v>
      </c>
      <c r="AA18" t="s">
        <v>56</v>
      </c>
      <c r="AB18">
        <v>1.7890909090909088</v>
      </c>
      <c r="AC18">
        <v>0.55454545454545456</v>
      </c>
      <c r="AD18">
        <v>2.6578947368421053</v>
      </c>
      <c r="AE18">
        <v>0.92105263157894723</v>
      </c>
      <c r="AF18">
        <v>0</v>
      </c>
      <c r="AG18">
        <v>0</v>
      </c>
      <c r="AH18">
        <v>0</v>
      </c>
      <c r="AI18">
        <v>0</v>
      </c>
    </row>
    <row r="19" spans="1:35" x14ac:dyDescent="0.3">
      <c r="A19">
        <v>199</v>
      </c>
      <c r="B19">
        <v>18</v>
      </c>
      <c r="C19" t="s">
        <v>105</v>
      </c>
      <c r="D19">
        <v>22200</v>
      </c>
      <c r="E19">
        <v>7300</v>
      </c>
      <c r="F19">
        <v>21500</v>
      </c>
      <c r="G19">
        <v>7400</v>
      </c>
      <c r="M19">
        <v>199</v>
      </c>
      <c r="N19">
        <v>18</v>
      </c>
      <c r="O19" t="s">
        <v>105</v>
      </c>
      <c r="P19" s="26">
        <f t="shared" si="8"/>
        <v>4.0363636363636362</v>
      </c>
      <c r="Q19" s="26">
        <f t="shared" si="9"/>
        <v>1.3272727272727274</v>
      </c>
      <c r="R19" s="26">
        <f t="shared" si="10"/>
        <v>5.6578947368421053</v>
      </c>
      <c r="S19" s="26">
        <f t="shared" si="11"/>
        <v>1.9473684210526316</v>
      </c>
      <c r="T19" s="26">
        <f t="shared" si="12"/>
        <v>0</v>
      </c>
      <c r="U19" s="26">
        <f t="shared" si="13"/>
        <v>0</v>
      </c>
      <c r="V19" s="26">
        <f t="shared" si="14"/>
        <v>0</v>
      </c>
      <c r="W19" s="26">
        <f t="shared" si="15"/>
        <v>0</v>
      </c>
      <c r="Y19">
        <v>199</v>
      </c>
      <c r="Z19">
        <v>18</v>
      </c>
      <c r="AA19" t="s">
        <v>105</v>
      </c>
      <c r="AB19">
        <v>4.0363636363636362</v>
      </c>
      <c r="AC19">
        <v>1.3272727272727274</v>
      </c>
      <c r="AD19">
        <v>5.6578947368421053</v>
      </c>
      <c r="AE19">
        <v>1.9473684210526316</v>
      </c>
      <c r="AF19">
        <v>0</v>
      </c>
      <c r="AG19">
        <v>0</v>
      </c>
      <c r="AH19">
        <v>0</v>
      </c>
      <c r="AI19">
        <v>0</v>
      </c>
    </row>
    <row r="20" spans="1:35" x14ac:dyDescent="0.3">
      <c r="A20">
        <v>122</v>
      </c>
      <c r="B20">
        <v>19</v>
      </c>
      <c r="C20" t="s">
        <v>55</v>
      </c>
      <c r="D20">
        <v>5370</v>
      </c>
      <c r="E20">
        <v>2350</v>
      </c>
      <c r="F20">
        <v>4950</v>
      </c>
      <c r="G20">
        <v>1840</v>
      </c>
      <c r="M20">
        <v>122</v>
      </c>
      <c r="N20">
        <v>19</v>
      </c>
      <c r="O20" t="s">
        <v>55</v>
      </c>
      <c r="P20" s="26">
        <f t="shared" si="8"/>
        <v>0.97636363636363632</v>
      </c>
      <c r="Q20" s="26">
        <f t="shared" si="9"/>
        <v>0.42727272727272725</v>
      </c>
      <c r="R20" s="26">
        <f t="shared" si="10"/>
        <v>1.3026315789473684</v>
      </c>
      <c r="S20" s="26">
        <f t="shared" si="11"/>
        <v>0.48421052631578948</v>
      </c>
      <c r="T20" s="26">
        <f t="shared" si="12"/>
        <v>0</v>
      </c>
      <c r="U20" s="26">
        <f t="shared" si="13"/>
        <v>0</v>
      </c>
      <c r="V20" s="26">
        <f t="shared" si="14"/>
        <v>0</v>
      </c>
      <c r="W20" s="26">
        <f t="shared" si="15"/>
        <v>0</v>
      </c>
      <c r="Y20">
        <v>122</v>
      </c>
      <c r="Z20">
        <v>19</v>
      </c>
      <c r="AA20" t="s">
        <v>55</v>
      </c>
      <c r="AB20">
        <v>0.97636363636363632</v>
      </c>
      <c r="AC20">
        <v>0.42727272727272725</v>
      </c>
      <c r="AD20">
        <v>1.3026315789473684</v>
      </c>
      <c r="AE20">
        <v>0.48421052631578948</v>
      </c>
      <c r="AF20">
        <v>0</v>
      </c>
      <c r="AG20">
        <v>0</v>
      </c>
      <c r="AH20">
        <v>0</v>
      </c>
      <c r="AI20">
        <v>0</v>
      </c>
    </row>
    <row r="21" spans="1:35" x14ac:dyDescent="0.3">
      <c r="A21" s="19">
        <v>194</v>
      </c>
      <c r="B21" s="19">
        <v>20</v>
      </c>
      <c r="C21" s="19" t="s">
        <v>74</v>
      </c>
      <c r="D21" s="19">
        <v>7830</v>
      </c>
      <c r="E21" s="19">
        <v>3250</v>
      </c>
      <c r="F21" s="19">
        <v>6890</v>
      </c>
      <c r="G21" s="19">
        <v>2480</v>
      </c>
      <c r="H21" s="19"/>
      <c r="I21" s="19"/>
      <c r="J21" s="19"/>
      <c r="K21" s="19"/>
      <c r="M21" s="19">
        <v>194</v>
      </c>
      <c r="N21" s="19">
        <v>20</v>
      </c>
      <c r="O21" s="19" t="s">
        <v>74</v>
      </c>
      <c r="P21" s="26">
        <f t="shared" si="8"/>
        <v>1.4236363636363636</v>
      </c>
      <c r="Q21" s="26">
        <f t="shared" si="9"/>
        <v>0.59090909090909094</v>
      </c>
      <c r="R21" s="26">
        <f t="shared" si="10"/>
        <v>1.8131578947368423</v>
      </c>
      <c r="S21" s="26">
        <f t="shared" si="11"/>
        <v>0.65263157894736834</v>
      </c>
      <c r="T21" s="26">
        <f t="shared" si="12"/>
        <v>0</v>
      </c>
      <c r="U21" s="26">
        <f t="shared" si="13"/>
        <v>0</v>
      </c>
      <c r="V21" s="26">
        <f t="shared" si="14"/>
        <v>0</v>
      </c>
      <c r="W21" s="26">
        <f t="shared" si="15"/>
        <v>0</v>
      </c>
      <c r="Y21">
        <v>194</v>
      </c>
      <c r="Z21">
        <v>20</v>
      </c>
      <c r="AA21" t="s">
        <v>74</v>
      </c>
      <c r="AB21">
        <v>1.4236363636363636</v>
      </c>
      <c r="AC21">
        <v>0.59090909090909094</v>
      </c>
      <c r="AD21">
        <v>1.8131578947368423</v>
      </c>
      <c r="AE21">
        <v>0.65263157894736834</v>
      </c>
      <c r="AF21">
        <v>0</v>
      </c>
      <c r="AG21">
        <v>0</v>
      </c>
      <c r="AH21">
        <v>0</v>
      </c>
      <c r="AI21">
        <v>0</v>
      </c>
    </row>
    <row r="22" spans="1:35" x14ac:dyDescent="0.3">
      <c r="A22">
        <v>245</v>
      </c>
      <c r="B22">
        <v>21</v>
      </c>
      <c r="C22" t="s">
        <v>75</v>
      </c>
      <c r="D22">
        <v>7230</v>
      </c>
      <c r="E22">
        <v>2920</v>
      </c>
      <c r="F22">
        <v>9000</v>
      </c>
      <c r="G22">
        <v>3170</v>
      </c>
      <c r="M22">
        <v>245</v>
      </c>
      <c r="N22">
        <v>21</v>
      </c>
      <c r="O22" t="s">
        <v>75</v>
      </c>
      <c r="P22" s="26">
        <f t="shared" si="8"/>
        <v>1.3145454545454545</v>
      </c>
      <c r="Q22" s="26">
        <f t="shared" si="9"/>
        <v>0.53090909090909089</v>
      </c>
      <c r="R22" s="26">
        <f t="shared" si="10"/>
        <v>2.3684210526315792</v>
      </c>
      <c r="S22" s="26">
        <f t="shared" si="11"/>
        <v>0.83421052631578951</v>
      </c>
      <c r="T22" s="26">
        <f t="shared" si="12"/>
        <v>0</v>
      </c>
      <c r="U22" s="26">
        <f t="shared" si="13"/>
        <v>0</v>
      </c>
      <c r="V22" s="26">
        <f t="shared" si="14"/>
        <v>0</v>
      </c>
      <c r="W22" s="26">
        <f t="shared" si="15"/>
        <v>0</v>
      </c>
      <c r="Y22">
        <v>245</v>
      </c>
      <c r="Z22">
        <v>21</v>
      </c>
      <c r="AA22" t="s">
        <v>75</v>
      </c>
      <c r="AB22">
        <v>1.3145454545454545</v>
      </c>
      <c r="AC22">
        <v>0.53090909090909089</v>
      </c>
      <c r="AD22">
        <v>2.3684210526315792</v>
      </c>
      <c r="AE22">
        <v>0.83421052631578951</v>
      </c>
      <c r="AF22">
        <v>0</v>
      </c>
      <c r="AG22">
        <v>0</v>
      </c>
      <c r="AH22">
        <v>0</v>
      </c>
      <c r="AI22">
        <v>0</v>
      </c>
    </row>
    <row r="23" spans="1:35" x14ac:dyDescent="0.3">
      <c r="A23">
        <v>140</v>
      </c>
      <c r="B23">
        <v>22</v>
      </c>
      <c r="C23" t="s">
        <v>76</v>
      </c>
      <c r="D23">
        <v>4520</v>
      </c>
      <c r="E23">
        <v>2210</v>
      </c>
      <c r="F23">
        <v>7600</v>
      </c>
      <c r="G23">
        <v>2570</v>
      </c>
      <c r="M23">
        <v>140</v>
      </c>
      <c r="N23">
        <v>22</v>
      </c>
      <c r="O23" t="s">
        <v>76</v>
      </c>
      <c r="P23" s="26">
        <f t="shared" si="8"/>
        <v>0.82181818181818189</v>
      </c>
      <c r="Q23" s="26">
        <f t="shared" si="9"/>
        <v>0.40181818181818185</v>
      </c>
      <c r="R23" s="26">
        <f t="shared" si="10"/>
        <v>2</v>
      </c>
      <c r="S23" s="26">
        <f t="shared" si="11"/>
        <v>0.6763157894736842</v>
      </c>
      <c r="T23" s="26">
        <f t="shared" si="12"/>
        <v>0</v>
      </c>
      <c r="U23" s="26">
        <f t="shared" si="13"/>
        <v>0</v>
      </c>
      <c r="V23" s="26">
        <f t="shared" si="14"/>
        <v>0</v>
      </c>
      <c r="W23" s="26">
        <f t="shared" si="15"/>
        <v>0</v>
      </c>
      <c r="Y23">
        <v>140</v>
      </c>
      <c r="Z23">
        <v>22</v>
      </c>
      <c r="AA23" t="s">
        <v>76</v>
      </c>
      <c r="AB23">
        <v>0.82181818181818189</v>
      </c>
      <c r="AC23">
        <v>0.40181818181818185</v>
      </c>
      <c r="AD23">
        <v>2</v>
      </c>
      <c r="AE23">
        <v>0.6763157894736842</v>
      </c>
      <c r="AF23">
        <v>0</v>
      </c>
      <c r="AG23">
        <v>0</v>
      </c>
      <c r="AH23">
        <v>0</v>
      </c>
      <c r="AI23">
        <v>0</v>
      </c>
    </row>
    <row r="24" spans="1:35" x14ac:dyDescent="0.3">
      <c r="A24">
        <v>208</v>
      </c>
      <c r="B24">
        <v>23</v>
      </c>
      <c r="C24" t="s">
        <v>77</v>
      </c>
      <c r="F24">
        <v>422</v>
      </c>
      <c r="G24">
        <v>166</v>
      </c>
      <c r="M24">
        <v>208</v>
      </c>
      <c r="N24">
        <v>23</v>
      </c>
      <c r="O24" t="s">
        <v>77</v>
      </c>
      <c r="P24" s="26">
        <f t="shared" si="8"/>
        <v>0</v>
      </c>
      <c r="Q24" s="26">
        <f t="shared" si="9"/>
        <v>0</v>
      </c>
      <c r="R24" s="26">
        <f t="shared" si="10"/>
        <v>0.11105263157894738</v>
      </c>
      <c r="S24" s="26">
        <f t="shared" si="11"/>
        <v>4.3684210526315791E-2</v>
      </c>
      <c r="T24" s="26">
        <f t="shared" si="12"/>
        <v>0</v>
      </c>
      <c r="U24" s="26">
        <f t="shared" si="13"/>
        <v>0</v>
      </c>
      <c r="V24" s="26">
        <f t="shared" si="14"/>
        <v>0</v>
      </c>
      <c r="W24" s="26">
        <f t="shared" si="15"/>
        <v>0</v>
      </c>
      <c r="Y24">
        <v>208</v>
      </c>
      <c r="Z24">
        <v>23</v>
      </c>
      <c r="AA24" t="s">
        <v>77</v>
      </c>
      <c r="AB24">
        <v>0</v>
      </c>
      <c r="AC24">
        <v>0</v>
      </c>
      <c r="AD24">
        <v>0.11105263157894738</v>
      </c>
      <c r="AE24">
        <v>4.3684210526315791E-2</v>
      </c>
      <c r="AF24">
        <v>0</v>
      </c>
      <c r="AG24">
        <v>0</v>
      </c>
      <c r="AH24">
        <v>0</v>
      </c>
      <c r="AI24">
        <v>0</v>
      </c>
    </row>
    <row r="25" spans="1:35" x14ac:dyDescent="0.3">
      <c r="A25">
        <v>229</v>
      </c>
      <c r="B25">
        <v>24</v>
      </c>
      <c r="C25" t="s">
        <v>78</v>
      </c>
      <c r="F25">
        <v>540</v>
      </c>
      <c r="G25">
        <v>209</v>
      </c>
      <c r="M25">
        <v>229</v>
      </c>
      <c r="N25">
        <v>24</v>
      </c>
      <c r="O25" t="s">
        <v>78</v>
      </c>
      <c r="P25" s="26">
        <f t="shared" si="8"/>
        <v>0</v>
      </c>
      <c r="Q25" s="26">
        <f t="shared" si="9"/>
        <v>0</v>
      </c>
      <c r="R25" s="26">
        <f t="shared" si="10"/>
        <v>0.14210526315789473</v>
      </c>
      <c r="S25" s="26">
        <f t="shared" si="11"/>
        <v>5.5E-2</v>
      </c>
      <c r="T25" s="26">
        <f t="shared" si="12"/>
        <v>0</v>
      </c>
      <c r="U25" s="26">
        <f t="shared" si="13"/>
        <v>0</v>
      </c>
      <c r="V25" s="26">
        <f t="shared" si="14"/>
        <v>0</v>
      </c>
      <c r="W25" s="26">
        <f t="shared" si="15"/>
        <v>0</v>
      </c>
      <c r="Y25">
        <v>229</v>
      </c>
      <c r="Z25">
        <v>24</v>
      </c>
      <c r="AA25" t="s">
        <v>78</v>
      </c>
      <c r="AB25">
        <v>0</v>
      </c>
      <c r="AC25">
        <v>0</v>
      </c>
      <c r="AD25">
        <v>0.14210526315789473</v>
      </c>
      <c r="AE25">
        <v>5.5E-2</v>
      </c>
      <c r="AF25">
        <v>0</v>
      </c>
      <c r="AG25">
        <v>0</v>
      </c>
      <c r="AH25">
        <v>0</v>
      </c>
      <c r="AI25">
        <v>0</v>
      </c>
    </row>
    <row r="26" spans="1:35" x14ac:dyDescent="0.3">
      <c r="A26">
        <v>2076</v>
      </c>
      <c r="B26">
        <v>25</v>
      </c>
      <c r="C26" t="s">
        <v>106</v>
      </c>
      <c r="D26">
        <v>3430</v>
      </c>
      <c r="E26">
        <v>1030</v>
      </c>
      <c r="F26">
        <v>3780</v>
      </c>
      <c r="G26">
        <v>1280</v>
      </c>
      <c r="M26">
        <v>2076</v>
      </c>
      <c r="N26">
        <v>25</v>
      </c>
      <c r="O26" t="s">
        <v>106</v>
      </c>
      <c r="P26" s="26">
        <f t="shared" si="8"/>
        <v>0.62363636363636366</v>
      </c>
      <c r="Q26" s="26">
        <f t="shared" si="9"/>
        <v>0.18727272727272726</v>
      </c>
      <c r="R26" s="26">
        <f t="shared" si="10"/>
        <v>0.99473684210526314</v>
      </c>
      <c r="S26" s="26">
        <f t="shared" si="11"/>
        <v>0.33684210526315789</v>
      </c>
      <c r="T26" s="26">
        <f t="shared" si="12"/>
        <v>0</v>
      </c>
      <c r="U26" s="26">
        <f t="shared" si="13"/>
        <v>0</v>
      </c>
      <c r="V26" s="26">
        <f t="shared" si="14"/>
        <v>0</v>
      </c>
      <c r="W26" s="26">
        <f t="shared" si="15"/>
        <v>0</v>
      </c>
      <c r="Y26">
        <v>2076</v>
      </c>
      <c r="Z26">
        <v>25</v>
      </c>
      <c r="AA26" t="s">
        <v>106</v>
      </c>
      <c r="AB26">
        <v>0.62363636363636366</v>
      </c>
      <c r="AC26">
        <v>0.18727272727272726</v>
      </c>
      <c r="AD26">
        <v>0.99473684210526314</v>
      </c>
      <c r="AE26">
        <v>0.33684210526315789</v>
      </c>
      <c r="AF26">
        <v>0</v>
      </c>
      <c r="AG26">
        <v>0</v>
      </c>
      <c r="AH26">
        <v>0</v>
      </c>
      <c r="AI26">
        <v>0</v>
      </c>
    </row>
    <row r="27" spans="1:35" x14ac:dyDescent="0.3">
      <c r="A27">
        <v>112</v>
      </c>
      <c r="B27">
        <v>26</v>
      </c>
      <c r="C27" t="s">
        <v>79</v>
      </c>
      <c r="F27">
        <v>158</v>
      </c>
      <c r="G27">
        <v>54</v>
      </c>
      <c r="M27">
        <v>112</v>
      </c>
      <c r="N27">
        <v>26</v>
      </c>
      <c r="O27" t="s">
        <v>79</v>
      </c>
      <c r="P27" s="26">
        <f t="shared" si="8"/>
        <v>0</v>
      </c>
      <c r="Q27" s="26">
        <f t="shared" si="9"/>
        <v>0</v>
      </c>
      <c r="R27" s="26">
        <f t="shared" si="10"/>
        <v>4.1578947368421049E-2</v>
      </c>
      <c r="S27" s="26">
        <f t="shared" si="11"/>
        <v>1.4210526315789474E-2</v>
      </c>
      <c r="T27" s="26">
        <f t="shared" si="12"/>
        <v>0</v>
      </c>
      <c r="U27" s="26">
        <f t="shared" si="13"/>
        <v>0</v>
      </c>
      <c r="V27" s="26">
        <f t="shared" si="14"/>
        <v>0</v>
      </c>
      <c r="W27" s="26">
        <f t="shared" si="15"/>
        <v>0</v>
      </c>
      <c r="Y27">
        <v>112</v>
      </c>
      <c r="Z27">
        <v>26</v>
      </c>
      <c r="AA27" t="s">
        <v>79</v>
      </c>
      <c r="AB27">
        <v>0</v>
      </c>
      <c r="AC27">
        <v>0</v>
      </c>
      <c r="AD27">
        <v>4.1578947368421049E-2</v>
      </c>
      <c r="AE27">
        <v>1.4210526315789474E-2</v>
      </c>
      <c r="AF27">
        <v>0</v>
      </c>
      <c r="AG27">
        <v>0</v>
      </c>
      <c r="AH27">
        <v>0</v>
      </c>
      <c r="AI27">
        <v>0</v>
      </c>
    </row>
    <row r="28" spans="1:35" x14ac:dyDescent="0.3">
      <c r="A28" s="19">
        <v>193</v>
      </c>
      <c r="B28" s="19">
        <v>27</v>
      </c>
      <c r="C28" s="19" t="s">
        <v>80</v>
      </c>
      <c r="D28" s="19">
        <v>3080</v>
      </c>
      <c r="E28" s="19">
        <v>1170</v>
      </c>
      <c r="F28" s="19">
        <v>3710</v>
      </c>
      <c r="G28" s="19">
        <v>1300</v>
      </c>
      <c r="H28" s="19"/>
      <c r="I28" s="19"/>
      <c r="J28" s="19">
        <v>327</v>
      </c>
      <c r="K28" s="19">
        <v>274</v>
      </c>
      <c r="M28" s="19">
        <v>193</v>
      </c>
      <c r="N28" s="19">
        <v>27</v>
      </c>
      <c r="O28" s="19" t="s">
        <v>80</v>
      </c>
      <c r="P28" s="26">
        <f t="shared" si="8"/>
        <v>0.55999999999999994</v>
      </c>
      <c r="Q28" s="26">
        <f t="shared" si="9"/>
        <v>0.21272727272727271</v>
      </c>
      <c r="R28" s="26">
        <f t="shared" si="10"/>
        <v>0.97631578947368414</v>
      </c>
      <c r="S28" s="26">
        <f t="shared" si="11"/>
        <v>0.34210526315789475</v>
      </c>
      <c r="T28" s="26">
        <f t="shared" si="12"/>
        <v>0</v>
      </c>
      <c r="U28" s="26">
        <f t="shared" si="13"/>
        <v>0</v>
      </c>
      <c r="V28" s="26">
        <f t="shared" si="14"/>
        <v>3.8023255813953494E-2</v>
      </c>
      <c r="W28" s="26">
        <f t="shared" si="15"/>
        <v>3.1860465116279067E-2</v>
      </c>
      <c r="Y28">
        <v>193</v>
      </c>
      <c r="Z28">
        <v>27</v>
      </c>
      <c r="AA28" t="s">
        <v>80</v>
      </c>
      <c r="AB28">
        <v>0.55999999999999994</v>
      </c>
      <c r="AC28">
        <v>0.21272727272727271</v>
      </c>
      <c r="AD28">
        <v>0.97631578947368414</v>
      </c>
      <c r="AE28">
        <v>0.34210526315789475</v>
      </c>
      <c r="AF28">
        <v>0</v>
      </c>
      <c r="AG28">
        <v>0</v>
      </c>
      <c r="AH28">
        <v>3.8023255813953494E-2</v>
      </c>
      <c r="AI28">
        <v>3.1860465116279067E-2</v>
      </c>
    </row>
    <row r="29" spans="1:35" x14ac:dyDescent="0.3">
      <c r="A29">
        <v>244</v>
      </c>
      <c r="B29">
        <v>28</v>
      </c>
      <c r="C29" t="s">
        <v>81</v>
      </c>
      <c r="D29">
        <v>3450</v>
      </c>
      <c r="E29">
        <v>1410</v>
      </c>
      <c r="F29">
        <v>1680</v>
      </c>
      <c r="G29">
        <v>580</v>
      </c>
      <c r="J29">
        <v>307</v>
      </c>
      <c r="K29">
        <v>243</v>
      </c>
      <c r="M29">
        <v>244</v>
      </c>
      <c r="N29">
        <v>28</v>
      </c>
      <c r="O29" t="s">
        <v>81</v>
      </c>
      <c r="P29" s="26">
        <f t="shared" si="8"/>
        <v>0.62727272727272732</v>
      </c>
      <c r="Q29" s="26">
        <f t="shared" si="9"/>
        <v>0.25636363636363635</v>
      </c>
      <c r="R29" s="26">
        <f t="shared" si="10"/>
        <v>0.44210526315789472</v>
      </c>
      <c r="S29" s="26">
        <f t="shared" si="11"/>
        <v>0.15263157894736842</v>
      </c>
      <c r="T29" s="26">
        <f t="shared" si="12"/>
        <v>0</v>
      </c>
      <c r="U29" s="26">
        <f t="shared" si="13"/>
        <v>0</v>
      </c>
      <c r="V29" s="26">
        <f t="shared" si="14"/>
        <v>3.569767441860465E-2</v>
      </c>
      <c r="W29" s="26">
        <f t="shared" si="15"/>
        <v>2.8255813953488373E-2</v>
      </c>
      <c r="Y29">
        <v>244</v>
      </c>
      <c r="Z29">
        <v>28</v>
      </c>
      <c r="AA29" t="s">
        <v>81</v>
      </c>
      <c r="AB29">
        <v>0.62727272727272732</v>
      </c>
      <c r="AC29">
        <v>0.25636363636363635</v>
      </c>
      <c r="AD29">
        <v>0.44210526315789472</v>
      </c>
      <c r="AE29">
        <v>0.15263157894736842</v>
      </c>
      <c r="AF29">
        <v>0</v>
      </c>
      <c r="AG29">
        <v>0</v>
      </c>
      <c r="AH29">
        <v>3.569767441860465E-2</v>
      </c>
      <c r="AI29">
        <v>2.8255813953488373E-2</v>
      </c>
    </row>
    <row r="30" spans="1:35" x14ac:dyDescent="0.3">
      <c r="A30">
        <v>264</v>
      </c>
      <c r="B30">
        <v>29</v>
      </c>
      <c r="C30" t="s">
        <v>82</v>
      </c>
      <c r="D30">
        <v>4700</v>
      </c>
      <c r="E30">
        <v>1760</v>
      </c>
      <c r="F30">
        <v>4140</v>
      </c>
      <c r="G30">
        <v>1450</v>
      </c>
      <c r="J30">
        <v>104</v>
      </c>
      <c r="K30">
        <v>89</v>
      </c>
      <c r="M30">
        <v>264</v>
      </c>
      <c r="N30">
        <v>29</v>
      </c>
      <c r="O30" t="s">
        <v>82</v>
      </c>
      <c r="P30" s="26">
        <f t="shared" si="8"/>
        <v>0.8545454545454545</v>
      </c>
      <c r="Q30" s="26">
        <f t="shared" si="9"/>
        <v>0.32</v>
      </c>
      <c r="R30" s="26">
        <f t="shared" si="10"/>
        <v>1.0894736842105264</v>
      </c>
      <c r="S30" s="26">
        <f t="shared" si="11"/>
        <v>0.38157894736842102</v>
      </c>
      <c r="T30" s="26">
        <f t="shared" si="12"/>
        <v>0</v>
      </c>
      <c r="U30" s="26">
        <f t="shared" si="13"/>
        <v>0</v>
      </c>
      <c r="V30" s="26">
        <f t="shared" si="14"/>
        <v>1.2093023255813953E-2</v>
      </c>
      <c r="W30" s="26">
        <f t="shared" si="15"/>
        <v>1.0348837209302325E-2</v>
      </c>
      <c r="Y30">
        <v>264</v>
      </c>
      <c r="Z30">
        <v>29</v>
      </c>
      <c r="AA30" t="s">
        <v>82</v>
      </c>
      <c r="AB30">
        <v>0.8545454545454545</v>
      </c>
      <c r="AC30">
        <v>0.32</v>
      </c>
      <c r="AD30">
        <v>1.0894736842105264</v>
      </c>
      <c r="AE30">
        <v>0.38157894736842102</v>
      </c>
      <c r="AF30">
        <v>0</v>
      </c>
      <c r="AG30">
        <v>0</v>
      </c>
      <c r="AH30">
        <v>1.2093023255813953E-2</v>
      </c>
      <c r="AI30">
        <v>1.0348837209302325E-2</v>
      </c>
    </row>
    <row r="31" spans="1:35" x14ac:dyDescent="0.3">
      <c r="A31">
        <v>124</v>
      </c>
      <c r="B31">
        <v>30</v>
      </c>
      <c r="C31" t="s">
        <v>83</v>
      </c>
      <c r="D31">
        <v>234</v>
      </c>
      <c r="E31">
        <v>95</v>
      </c>
      <c r="F31">
        <v>257</v>
      </c>
      <c r="G31">
        <v>93</v>
      </c>
      <c r="M31">
        <v>124</v>
      </c>
      <c r="N31">
        <v>30</v>
      </c>
      <c r="O31" t="s">
        <v>83</v>
      </c>
      <c r="P31" s="26">
        <f t="shared" si="8"/>
        <v>4.2545454545454546E-2</v>
      </c>
      <c r="Q31" s="26">
        <f t="shared" si="9"/>
        <v>1.7272727272727273E-2</v>
      </c>
      <c r="R31" s="26">
        <f t="shared" si="10"/>
        <v>6.7631578947368418E-2</v>
      </c>
      <c r="S31" s="26">
        <f t="shared" si="11"/>
        <v>2.4473684210526314E-2</v>
      </c>
      <c r="T31" s="26">
        <f t="shared" si="12"/>
        <v>0</v>
      </c>
      <c r="U31" s="26">
        <f t="shared" si="13"/>
        <v>0</v>
      </c>
      <c r="V31" s="26">
        <f t="shared" si="14"/>
        <v>0</v>
      </c>
      <c r="W31" s="26">
        <f t="shared" si="15"/>
        <v>0</v>
      </c>
      <c r="Y31">
        <v>124</v>
      </c>
      <c r="Z31">
        <v>30</v>
      </c>
      <c r="AA31" t="s">
        <v>83</v>
      </c>
      <c r="AB31">
        <v>4.2545454545454546E-2</v>
      </c>
      <c r="AC31">
        <v>1.7272727272727273E-2</v>
      </c>
      <c r="AD31">
        <v>6.7631578947368418E-2</v>
      </c>
      <c r="AE31">
        <v>2.4473684210526314E-2</v>
      </c>
      <c r="AF31">
        <v>0</v>
      </c>
      <c r="AG31">
        <v>0</v>
      </c>
      <c r="AH31">
        <v>0</v>
      </c>
      <c r="AI31">
        <v>0</v>
      </c>
    </row>
    <row r="32" spans="1:35" x14ac:dyDescent="0.3">
      <c r="A32">
        <v>149</v>
      </c>
      <c r="B32">
        <v>31</v>
      </c>
      <c r="C32" t="s">
        <v>84</v>
      </c>
      <c r="D32">
        <v>3880</v>
      </c>
      <c r="E32">
        <v>1130</v>
      </c>
      <c r="F32">
        <v>2190</v>
      </c>
      <c r="G32">
        <v>740</v>
      </c>
      <c r="J32">
        <v>30.7</v>
      </c>
      <c r="K32">
        <v>17.399999999999999</v>
      </c>
      <c r="M32">
        <v>149</v>
      </c>
      <c r="N32">
        <v>31</v>
      </c>
      <c r="O32" t="s">
        <v>84</v>
      </c>
      <c r="P32" s="26">
        <f t="shared" si="8"/>
        <v>0.70545454545454545</v>
      </c>
      <c r="Q32" s="26">
        <f t="shared" si="9"/>
        <v>0.20545454545454547</v>
      </c>
      <c r="R32" s="26">
        <f t="shared" si="10"/>
        <v>0.57631578947368423</v>
      </c>
      <c r="S32" s="26">
        <f t="shared" si="11"/>
        <v>0.19473684210526315</v>
      </c>
      <c r="T32" s="26">
        <f t="shared" si="12"/>
        <v>0</v>
      </c>
      <c r="U32" s="26">
        <f t="shared" si="13"/>
        <v>0</v>
      </c>
      <c r="V32" s="26">
        <f t="shared" si="14"/>
        <v>3.569767441860465E-3</v>
      </c>
      <c r="W32" s="26">
        <f t="shared" si="15"/>
        <v>2.0232558139534882E-3</v>
      </c>
      <c r="Y32">
        <v>149</v>
      </c>
      <c r="Z32">
        <v>31</v>
      </c>
      <c r="AA32" t="s">
        <v>84</v>
      </c>
      <c r="AB32">
        <v>0.70545454545454545</v>
      </c>
      <c r="AC32">
        <v>0.20545454545454547</v>
      </c>
      <c r="AD32">
        <v>0.57631578947368423</v>
      </c>
      <c r="AE32">
        <v>0.19473684210526315</v>
      </c>
      <c r="AF32">
        <v>0</v>
      </c>
      <c r="AG32">
        <v>0</v>
      </c>
      <c r="AH32">
        <v>3.569767441860465E-3</v>
      </c>
      <c r="AI32">
        <v>2.0232558139534882E-3</v>
      </c>
    </row>
    <row r="33" spans="1:35" x14ac:dyDescent="0.3">
      <c r="A33">
        <v>156</v>
      </c>
      <c r="B33">
        <v>32</v>
      </c>
      <c r="C33" t="s">
        <v>85</v>
      </c>
      <c r="D33">
        <v>1940</v>
      </c>
      <c r="E33">
        <v>620</v>
      </c>
      <c r="F33">
        <v>2070</v>
      </c>
      <c r="G33">
        <v>690</v>
      </c>
      <c r="J33">
        <v>46.6</v>
      </c>
      <c r="K33">
        <v>33.4</v>
      </c>
      <c r="M33">
        <v>156</v>
      </c>
      <c r="N33">
        <v>32</v>
      </c>
      <c r="O33" t="s">
        <v>85</v>
      </c>
      <c r="P33" s="26">
        <f t="shared" si="8"/>
        <v>0.35272727272727272</v>
      </c>
      <c r="Q33" s="26">
        <f t="shared" si="9"/>
        <v>0.11272727272727272</v>
      </c>
      <c r="R33" s="26">
        <f t="shared" si="10"/>
        <v>0.54473684210526319</v>
      </c>
      <c r="S33" s="26">
        <f t="shared" si="11"/>
        <v>0.18157894736842106</v>
      </c>
      <c r="T33" s="26">
        <f t="shared" si="12"/>
        <v>0</v>
      </c>
      <c r="U33" s="26">
        <f t="shared" si="13"/>
        <v>0</v>
      </c>
      <c r="V33" s="26">
        <f t="shared" si="14"/>
        <v>5.4186046511627908E-3</v>
      </c>
      <c r="W33" s="26">
        <f t="shared" si="15"/>
        <v>3.8837209302325579E-3</v>
      </c>
      <c r="Y33">
        <v>156</v>
      </c>
      <c r="Z33">
        <v>32</v>
      </c>
      <c r="AA33" t="s">
        <v>85</v>
      </c>
      <c r="AB33">
        <v>0.35272727272727272</v>
      </c>
      <c r="AC33">
        <v>0.11272727272727272</v>
      </c>
      <c r="AD33">
        <v>0.54473684210526319</v>
      </c>
      <c r="AE33">
        <v>0.18157894736842106</v>
      </c>
      <c r="AF33">
        <v>0</v>
      </c>
      <c r="AG33">
        <v>0</v>
      </c>
      <c r="AH33">
        <v>5.4186046511627908E-3</v>
      </c>
      <c r="AI33">
        <v>3.8837209302325579E-3</v>
      </c>
    </row>
    <row r="34" spans="1:35" x14ac:dyDescent="0.3">
      <c r="A34">
        <v>206</v>
      </c>
      <c r="B34">
        <v>33</v>
      </c>
      <c r="C34" t="s">
        <v>86</v>
      </c>
      <c r="F34">
        <v>297</v>
      </c>
      <c r="G34">
        <v>106</v>
      </c>
      <c r="M34">
        <v>206</v>
      </c>
      <c r="N34">
        <v>33</v>
      </c>
      <c r="O34" t="s">
        <v>86</v>
      </c>
      <c r="P34" s="26">
        <f t="shared" si="8"/>
        <v>0</v>
      </c>
      <c r="Q34" s="26">
        <f t="shared" si="9"/>
        <v>0</v>
      </c>
      <c r="R34" s="26">
        <f t="shared" si="10"/>
        <v>7.8157894736842107E-2</v>
      </c>
      <c r="S34" s="26">
        <f t="shared" si="11"/>
        <v>2.7894736842105264E-2</v>
      </c>
      <c r="T34" s="26">
        <f t="shared" si="12"/>
        <v>0</v>
      </c>
      <c r="U34" s="26">
        <f t="shared" si="13"/>
        <v>0</v>
      </c>
      <c r="V34" s="26">
        <f t="shared" si="14"/>
        <v>0</v>
      </c>
      <c r="W34" s="26">
        <f t="shared" si="15"/>
        <v>0</v>
      </c>
      <c r="Y34">
        <v>206</v>
      </c>
      <c r="Z34">
        <v>33</v>
      </c>
      <c r="AA34" t="s">
        <v>86</v>
      </c>
      <c r="AB34">
        <v>0</v>
      </c>
      <c r="AC34">
        <v>0</v>
      </c>
      <c r="AD34">
        <v>7.8157894736842107E-2</v>
      </c>
      <c r="AE34">
        <v>2.7894736842105264E-2</v>
      </c>
      <c r="AF34">
        <v>0</v>
      </c>
      <c r="AG34">
        <v>0</v>
      </c>
      <c r="AH34">
        <v>0</v>
      </c>
      <c r="AI34">
        <v>0</v>
      </c>
    </row>
    <row r="35" spans="1:35" x14ac:dyDescent="0.3">
      <c r="A35">
        <v>189</v>
      </c>
      <c r="B35">
        <v>34</v>
      </c>
      <c r="C35" t="s">
        <v>87</v>
      </c>
      <c r="F35">
        <v>1910</v>
      </c>
      <c r="G35">
        <v>640</v>
      </c>
      <c r="M35">
        <v>189</v>
      </c>
      <c r="N35">
        <v>34</v>
      </c>
      <c r="O35" t="s">
        <v>87</v>
      </c>
      <c r="P35" s="26">
        <f t="shared" si="8"/>
        <v>0</v>
      </c>
      <c r="Q35" s="26">
        <f t="shared" si="9"/>
        <v>0</v>
      </c>
      <c r="R35" s="26">
        <f t="shared" si="10"/>
        <v>0.50263157894736843</v>
      </c>
      <c r="S35" s="26">
        <f t="shared" si="11"/>
        <v>0.16842105263157894</v>
      </c>
      <c r="T35" s="26">
        <f t="shared" si="12"/>
        <v>0</v>
      </c>
      <c r="U35" s="26">
        <f t="shared" si="13"/>
        <v>0</v>
      </c>
      <c r="V35" s="26">
        <f t="shared" si="14"/>
        <v>0</v>
      </c>
      <c r="W35" s="26">
        <f t="shared" si="15"/>
        <v>0</v>
      </c>
      <c r="Y35">
        <v>189</v>
      </c>
      <c r="Z35">
        <v>34</v>
      </c>
      <c r="AA35" t="s">
        <v>87</v>
      </c>
      <c r="AB35">
        <v>0</v>
      </c>
      <c r="AC35">
        <v>0</v>
      </c>
      <c r="AD35">
        <v>0.50263157894736843</v>
      </c>
      <c r="AE35">
        <v>0.16842105263157894</v>
      </c>
      <c r="AF35">
        <v>0</v>
      </c>
      <c r="AG35">
        <v>0</v>
      </c>
      <c r="AH35">
        <v>0</v>
      </c>
      <c r="AI35">
        <v>0</v>
      </c>
    </row>
    <row r="36" spans="1:35" x14ac:dyDescent="0.3">
      <c r="A36">
        <v>128</v>
      </c>
      <c r="B36">
        <v>35</v>
      </c>
      <c r="C36" t="s">
        <v>107</v>
      </c>
      <c r="D36">
        <v>4390</v>
      </c>
      <c r="E36">
        <v>1530</v>
      </c>
      <c r="F36">
        <v>4440</v>
      </c>
      <c r="G36">
        <v>1500</v>
      </c>
      <c r="M36">
        <v>128</v>
      </c>
      <c r="N36">
        <v>35</v>
      </c>
      <c r="O36" t="s">
        <v>107</v>
      </c>
      <c r="P36" s="26">
        <f t="shared" si="8"/>
        <v>0.79818181818181821</v>
      </c>
      <c r="Q36" s="26">
        <f t="shared" si="9"/>
        <v>0.2781818181818182</v>
      </c>
      <c r="R36" s="26">
        <f t="shared" si="10"/>
        <v>1.168421052631579</v>
      </c>
      <c r="S36" s="26">
        <f t="shared" si="11"/>
        <v>0.39473684210526316</v>
      </c>
      <c r="T36" s="26">
        <f t="shared" si="12"/>
        <v>0</v>
      </c>
      <c r="U36" s="26">
        <f t="shared" si="13"/>
        <v>0</v>
      </c>
      <c r="V36" s="26">
        <f t="shared" si="14"/>
        <v>0</v>
      </c>
      <c r="W36" s="26">
        <f t="shared" si="15"/>
        <v>0</v>
      </c>
      <c r="Y36">
        <v>128</v>
      </c>
      <c r="Z36">
        <v>35</v>
      </c>
      <c r="AA36" t="s">
        <v>107</v>
      </c>
      <c r="AB36">
        <v>0.79818181818181821</v>
      </c>
      <c r="AC36">
        <v>0.2781818181818182</v>
      </c>
      <c r="AD36">
        <v>1.168421052631579</v>
      </c>
      <c r="AE36">
        <v>0.39473684210526316</v>
      </c>
      <c r="AF36">
        <v>0</v>
      </c>
      <c r="AG36">
        <v>0</v>
      </c>
      <c r="AH36">
        <v>0</v>
      </c>
      <c r="AI36">
        <v>0</v>
      </c>
    </row>
    <row r="37" spans="1:35" x14ac:dyDescent="0.3">
      <c r="A37">
        <v>2572</v>
      </c>
      <c r="B37">
        <v>36</v>
      </c>
      <c r="C37" t="s">
        <v>108</v>
      </c>
      <c r="D37">
        <v>15400</v>
      </c>
      <c r="E37">
        <v>5400</v>
      </c>
      <c r="F37">
        <v>10900</v>
      </c>
      <c r="G37">
        <v>3700</v>
      </c>
      <c r="M37">
        <v>2572</v>
      </c>
      <c r="N37">
        <v>36</v>
      </c>
      <c r="O37" t="s">
        <v>108</v>
      </c>
      <c r="P37" s="26">
        <f t="shared" si="8"/>
        <v>2.8000000000000003</v>
      </c>
      <c r="Q37" s="26">
        <f t="shared" si="9"/>
        <v>0.98181818181818181</v>
      </c>
      <c r="R37" s="26">
        <f t="shared" si="10"/>
        <v>2.8684210526315788</v>
      </c>
      <c r="S37" s="26">
        <f t="shared" si="11"/>
        <v>0.97368421052631582</v>
      </c>
      <c r="T37" s="26">
        <f t="shared" si="12"/>
        <v>0</v>
      </c>
      <c r="U37" s="26">
        <f t="shared" si="13"/>
        <v>0</v>
      </c>
      <c r="V37" s="26">
        <f t="shared" si="14"/>
        <v>0</v>
      </c>
      <c r="W37" s="26">
        <f t="shared" si="15"/>
        <v>0</v>
      </c>
      <c r="Y37">
        <v>2572</v>
      </c>
      <c r="Z37">
        <v>36</v>
      </c>
      <c r="AA37" t="s">
        <v>108</v>
      </c>
      <c r="AB37">
        <v>2.8000000000000003</v>
      </c>
      <c r="AC37">
        <v>0.98181818181818181</v>
      </c>
      <c r="AD37">
        <v>2.8684210526315788</v>
      </c>
      <c r="AE37">
        <v>0.97368421052631582</v>
      </c>
      <c r="AF37">
        <v>0</v>
      </c>
      <c r="AG37">
        <v>0</v>
      </c>
      <c r="AH37">
        <v>0</v>
      </c>
      <c r="AI37">
        <v>0</v>
      </c>
    </row>
    <row r="38" spans="1:35" x14ac:dyDescent="0.3">
      <c r="A38">
        <v>113</v>
      </c>
      <c r="B38">
        <v>37</v>
      </c>
      <c r="C38" t="s">
        <v>88</v>
      </c>
      <c r="D38">
        <v>486</v>
      </c>
      <c r="E38">
        <v>177</v>
      </c>
      <c r="F38">
        <v>554</v>
      </c>
      <c r="G38">
        <v>188</v>
      </c>
      <c r="M38">
        <v>113</v>
      </c>
      <c r="N38">
        <v>37</v>
      </c>
      <c r="O38" t="s">
        <v>88</v>
      </c>
      <c r="P38" s="26">
        <f t="shared" si="8"/>
        <v>8.8363636363636366E-2</v>
      </c>
      <c r="Q38" s="26">
        <f t="shared" si="9"/>
        <v>3.2181818181818179E-2</v>
      </c>
      <c r="R38" s="26">
        <f t="shared" si="10"/>
        <v>0.14578947368421052</v>
      </c>
      <c r="S38" s="26">
        <f t="shared" si="11"/>
        <v>4.9473684210526322E-2</v>
      </c>
      <c r="T38" s="26">
        <f t="shared" si="12"/>
        <v>0</v>
      </c>
      <c r="U38" s="26">
        <f t="shared" si="13"/>
        <v>0</v>
      </c>
      <c r="V38" s="26">
        <f t="shared" si="14"/>
        <v>0</v>
      </c>
      <c r="W38" s="26">
        <f t="shared" si="15"/>
        <v>0</v>
      </c>
      <c r="Y38">
        <v>113</v>
      </c>
      <c r="Z38">
        <v>37</v>
      </c>
      <c r="AA38" t="s">
        <v>88</v>
      </c>
      <c r="AB38">
        <v>8.8363636363636366E-2</v>
      </c>
      <c r="AC38">
        <v>3.2181818181818179E-2</v>
      </c>
      <c r="AD38">
        <v>0.14578947368421052</v>
      </c>
      <c r="AE38">
        <v>4.9473684210526322E-2</v>
      </c>
      <c r="AF38">
        <v>0</v>
      </c>
      <c r="AG38">
        <v>0</v>
      </c>
      <c r="AH38">
        <v>0</v>
      </c>
      <c r="AI38">
        <v>0</v>
      </c>
    </row>
    <row r="39" spans="1:35" x14ac:dyDescent="0.3">
      <c r="A39">
        <v>130</v>
      </c>
      <c r="B39">
        <v>38</v>
      </c>
      <c r="C39" t="s">
        <v>109</v>
      </c>
      <c r="F39">
        <v>4780</v>
      </c>
      <c r="G39">
        <v>1610</v>
      </c>
      <c r="J39">
        <v>157</v>
      </c>
      <c r="K39">
        <v>117</v>
      </c>
      <c r="M39">
        <v>130</v>
      </c>
      <c r="N39">
        <v>38</v>
      </c>
      <c r="O39" t="s">
        <v>109</v>
      </c>
      <c r="P39" s="26">
        <f t="shared" si="8"/>
        <v>0</v>
      </c>
      <c r="Q39" s="26">
        <f t="shared" si="9"/>
        <v>0</v>
      </c>
      <c r="R39" s="26">
        <f t="shared" si="10"/>
        <v>1.2578947368421052</v>
      </c>
      <c r="S39" s="26">
        <f t="shared" si="11"/>
        <v>0.42368421052631577</v>
      </c>
      <c r="T39" s="26">
        <f t="shared" si="12"/>
        <v>0</v>
      </c>
      <c r="U39" s="26">
        <f t="shared" si="13"/>
        <v>0</v>
      </c>
      <c r="V39" s="26">
        <f t="shared" si="14"/>
        <v>1.8255813953488371E-2</v>
      </c>
      <c r="W39" s="26">
        <f t="shared" si="15"/>
        <v>1.3604651162790696E-2</v>
      </c>
      <c r="Y39">
        <v>130</v>
      </c>
      <c r="Z39">
        <v>38</v>
      </c>
      <c r="AA39" t="s">
        <v>109</v>
      </c>
      <c r="AB39">
        <v>0</v>
      </c>
      <c r="AC39">
        <v>0</v>
      </c>
      <c r="AD39">
        <v>1.2578947368421052</v>
      </c>
      <c r="AE39">
        <v>0.42368421052631577</v>
      </c>
      <c r="AF39">
        <v>0</v>
      </c>
      <c r="AG39">
        <v>0</v>
      </c>
      <c r="AH39">
        <v>1.8255813953488371E-2</v>
      </c>
      <c r="AI39">
        <v>1.3604651162790696E-2</v>
      </c>
    </row>
    <row r="40" spans="1:35" x14ac:dyDescent="0.3">
      <c r="A40">
        <v>2193</v>
      </c>
      <c r="B40">
        <v>39</v>
      </c>
      <c r="C40" t="s">
        <v>110</v>
      </c>
      <c r="D40">
        <v>1050</v>
      </c>
      <c r="E40">
        <v>500</v>
      </c>
      <c r="F40">
        <v>2210</v>
      </c>
      <c r="G40">
        <v>780</v>
      </c>
      <c r="H40">
        <v>785</v>
      </c>
      <c r="I40">
        <v>680</v>
      </c>
      <c r="J40">
        <v>322</v>
      </c>
      <c r="K40">
        <v>227</v>
      </c>
      <c r="M40">
        <v>2193</v>
      </c>
      <c r="N40">
        <v>39</v>
      </c>
      <c r="O40" t="s">
        <v>110</v>
      </c>
      <c r="P40" s="26">
        <f t="shared" si="8"/>
        <v>0.19090909090909092</v>
      </c>
      <c r="Q40" s="26">
        <f t="shared" si="9"/>
        <v>9.0909090909090912E-2</v>
      </c>
      <c r="R40" s="26">
        <f t="shared" si="10"/>
        <v>0.58157894736842108</v>
      </c>
      <c r="S40" s="26">
        <f t="shared" si="11"/>
        <v>0.20526315789473684</v>
      </c>
      <c r="T40" s="26">
        <f t="shared" si="12"/>
        <v>7.929292929292929E-2</v>
      </c>
      <c r="U40" s="26">
        <f t="shared" si="13"/>
        <v>6.8686868686868685E-2</v>
      </c>
      <c r="V40" s="26">
        <f t="shared" si="14"/>
        <v>3.7441860465116279E-2</v>
      </c>
      <c r="W40" s="26">
        <f t="shared" si="15"/>
        <v>2.6395348837209301E-2</v>
      </c>
      <c r="Y40">
        <v>2193</v>
      </c>
      <c r="Z40">
        <v>39</v>
      </c>
      <c r="AA40" t="s">
        <v>110</v>
      </c>
      <c r="AB40">
        <v>0.19090909090909092</v>
      </c>
      <c r="AC40">
        <v>9.0909090909090912E-2</v>
      </c>
      <c r="AD40">
        <v>0.58157894736842108</v>
      </c>
      <c r="AE40">
        <v>0.20526315789473684</v>
      </c>
      <c r="AF40">
        <v>7.929292929292929E-2</v>
      </c>
      <c r="AG40">
        <v>6.8686868686868685E-2</v>
      </c>
      <c r="AH40">
        <v>3.7441860465116279E-2</v>
      </c>
      <c r="AI40">
        <v>2.6395348837209301E-2</v>
      </c>
    </row>
    <row r="41" spans="1:35" x14ac:dyDescent="0.3">
      <c r="A41">
        <v>247</v>
      </c>
      <c r="B41">
        <v>40</v>
      </c>
      <c r="C41" t="s">
        <v>111</v>
      </c>
      <c r="D41">
        <v>1340</v>
      </c>
      <c r="E41">
        <v>500</v>
      </c>
      <c r="F41">
        <v>1650</v>
      </c>
      <c r="G41">
        <v>580</v>
      </c>
      <c r="H41">
        <v>1240</v>
      </c>
      <c r="I41">
        <v>1070</v>
      </c>
      <c r="J41">
        <v>467</v>
      </c>
      <c r="K41">
        <v>353</v>
      </c>
      <c r="M41">
        <v>247</v>
      </c>
      <c r="N41">
        <v>40</v>
      </c>
      <c r="O41" t="s">
        <v>111</v>
      </c>
      <c r="P41" s="26">
        <f t="shared" si="8"/>
        <v>0.24363636363636362</v>
      </c>
      <c r="Q41" s="26">
        <f t="shared" si="9"/>
        <v>9.0909090909090912E-2</v>
      </c>
      <c r="R41" s="26">
        <f t="shared" si="10"/>
        <v>0.43421052631578944</v>
      </c>
      <c r="S41" s="26">
        <f t="shared" si="11"/>
        <v>0.15263157894736842</v>
      </c>
      <c r="T41" s="26">
        <f t="shared" si="12"/>
        <v>0.12525252525252525</v>
      </c>
      <c r="U41" s="26">
        <f t="shared" si="13"/>
        <v>0.10808080808080808</v>
      </c>
      <c r="V41" s="26">
        <f t="shared" si="14"/>
        <v>5.4302325581395347E-2</v>
      </c>
      <c r="W41" s="26">
        <f t="shared" si="15"/>
        <v>4.1046511627906977E-2</v>
      </c>
      <c r="Y41">
        <v>247</v>
      </c>
      <c r="Z41">
        <v>40</v>
      </c>
      <c r="AA41" t="s">
        <v>111</v>
      </c>
      <c r="AB41">
        <v>0.24363636363636362</v>
      </c>
      <c r="AC41">
        <v>9.0909090909090912E-2</v>
      </c>
      <c r="AD41">
        <v>0.43421052631578944</v>
      </c>
      <c r="AE41">
        <v>0.15263157894736842</v>
      </c>
      <c r="AF41">
        <v>0.12525252525252525</v>
      </c>
      <c r="AG41">
        <v>0.10808080808080808</v>
      </c>
      <c r="AH41">
        <v>5.4302325581395347E-2</v>
      </c>
      <c r="AI41">
        <v>4.1046511627906977E-2</v>
      </c>
    </row>
    <row r="42" spans="1:35" x14ac:dyDescent="0.3">
      <c r="A42">
        <v>225</v>
      </c>
      <c r="B42">
        <v>41</v>
      </c>
      <c r="C42" t="s">
        <v>89</v>
      </c>
      <c r="F42">
        <v>350</v>
      </c>
      <c r="G42">
        <v>124</v>
      </c>
      <c r="M42">
        <v>225</v>
      </c>
      <c r="N42">
        <v>41</v>
      </c>
      <c r="O42" t="s">
        <v>89</v>
      </c>
      <c r="P42" s="26">
        <f t="shared" si="8"/>
        <v>0</v>
      </c>
      <c r="Q42" s="26">
        <f t="shared" si="9"/>
        <v>0</v>
      </c>
      <c r="R42" s="26">
        <f t="shared" si="10"/>
        <v>9.2105263157894732E-2</v>
      </c>
      <c r="S42" s="26">
        <f t="shared" si="11"/>
        <v>3.2631578947368421E-2</v>
      </c>
      <c r="T42" s="26">
        <f t="shared" si="12"/>
        <v>0</v>
      </c>
      <c r="U42" s="26">
        <f t="shared" si="13"/>
        <v>0</v>
      </c>
      <c r="V42" s="26">
        <f t="shared" si="14"/>
        <v>0</v>
      </c>
      <c r="W42" s="26">
        <f t="shared" si="15"/>
        <v>0</v>
      </c>
      <c r="Y42">
        <v>225</v>
      </c>
      <c r="Z42">
        <v>41</v>
      </c>
      <c r="AA42" t="s">
        <v>89</v>
      </c>
      <c r="AB42">
        <v>0</v>
      </c>
      <c r="AC42">
        <v>0</v>
      </c>
      <c r="AD42">
        <v>9.2105263157894732E-2</v>
      </c>
      <c r="AE42">
        <v>3.2631578947368421E-2</v>
      </c>
      <c r="AF42">
        <v>0</v>
      </c>
      <c r="AG42">
        <v>0</v>
      </c>
      <c r="AH42">
        <v>0</v>
      </c>
      <c r="AI42">
        <v>0</v>
      </c>
    </row>
    <row r="43" spans="1:35" x14ac:dyDescent="0.3">
      <c r="A43">
        <v>137</v>
      </c>
      <c r="B43">
        <v>42</v>
      </c>
      <c r="C43" t="s">
        <v>90</v>
      </c>
      <c r="D43">
        <v>1110</v>
      </c>
      <c r="E43">
        <v>420</v>
      </c>
      <c r="F43">
        <v>452</v>
      </c>
      <c r="G43">
        <v>155</v>
      </c>
      <c r="H43">
        <v>566</v>
      </c>
      <c r="I43">
        <v>422</v>
      </c>
      <c r="J43">
        <v>59.2</v>
      </c>
      <c r="K43">
        <v>44.6</v>
      </c>
      <c r="M43">
        <v>137</v>
      </c>
      <c r="N43">
        <v>42</v>
      </c>
      <c r="O43" t="s">
        <v>90</v>
      </c>
      <c r="P43" s="26">
        <f t="shared" si="8"/>
        <v>0.20181818181818184</v>
      </c>
      <c r="Q43" s="26">
        <f t="shared" si="9"/>
        <v>7.636363636363637E-2</v>
      </c>
      <c r="R43" s="26">
        <f t="shared" si="10"/>
        <v>0.11894736842105262</v>
      </c>
      <c r="S43" s="26">
        <f t="shared" si="11"/>
        <v>4.0789473684210521E-2</v>
      </c>
      <c r="T43" s="26">
        <f t="shared" si="12"/>
        <v>5.7171717171717172E-2</v>
      </c>
      <c r="U43" s="26">
        <f t="shared" si="13"/>
        <v>4.2626262626262623E-2</v>
      </c>
      <c r="V43" s="26">
        <f t="shared" si="14"/>
        <v>6.8837209302325588E-3</v>
      </c>
      <c r="W43" s="26">
        <f t="shared" si="15"/>
        <v>5.1860465116279073E-3</v>
      </c>
      <c r="Y43">
        <v>137</v>
      </c>
      <c r="Z43">
        <v>42</v>
      </c>
      <c r="AA43" t="s">
        <v>90</v>
      </c>
      <c r="AB43">
        <v>0.20181818181818184</v>
      </c>
      <c r="AC43">
        <v>7.636363636363637E-2</v>
      </c>
      <c r="AD43">
        <v>0.11894736842105262</v>
      </c>
      <c r="AE43">
        <v>4.0789473684210521E-2</v>
      </c>
      <c r="AF43">
        <v>5.7171717171717172E-2</v>
      </c>
      <c r="AG43">
        <v>4.2626262626262623E-2</v>
      </c>
      <c r="AH43">
        <v>6.8837209302325588E-3</v>
      </c>
      <c r="AI43">
        <v>5.1860465116279073E-3</v>
      </c>
    </row>
    <row r="44" spans="1:35" x14ac:dyDescent="0.3">
      <c r="A44">
        <v>160</v>
      </c>
      <c r="B44">
        <v>43</v>
      </c>
      <c r="C44" t="s">
        <v>91</v>
      </c>
      <c r="D44">
        <v>739</v>
      </c>
      <c r="E44">
        <v>292</v>
      </c>
      <c r="F44">
        <v>639</v>
      </c>
      <c r="G44">
        <v>228</v>
      </c>
      <c r="J44">
        <v>245</v>
      </c>
      <c r="K44">
        <v>195</v>
      </c>
      <c r="M44">
        <v>160</v>
      </c>
      <c r="N44">
        <v>43</v>
      </c>
      <c r="O44" t="s">
        <v>91</v>
      </c>
      <c r="P44" s="26">
        <f t="shared" si="8"/>
        <v>0.13436363636363638</v>
      </c>
      <c r="Q44" s="26">
        <f t="shared" si="9"/>
        <v>5.3090909090909091E-2</v>
      </c>
      <c r="R44" s="26">
        <f t="shared" si="10"/>
        <v>0.16815789473684212</v>
      </c>
      <c r="S44" s="26">
        <f t="shared" si="11"/>
        <v>0.06</v>
      </c>
      <c r="T44" s="26">
        <f t="shared" si="12"/>
        <v>0</v>
      </c>
      <c r="U44" s="26">
        <f t="shared" si="13"/>
        <v>0</v>
      </c>
      <c r="V44" s="26">
        <f t="shared" si="14"/>
        <v>2.8488372093023254E-2</v>
      </c>
      <c r="W44" s="26">
        <f t="shared" si="15"/>
        <v>2.2674418604651164E-2</v>
      </c>
      <c r="Y44">
        <v>160</v>
      </c>
      <c r="Z44">
        <v>43</v>
      </c>
      <c r="AA44" t="s">
        <v>91</v>
      </c>
      <c r="AB44">
        <v>0.13436363636363638</v>
      </c>
      <c r="AC44">
        <v>5.3090909090909091E-2</v>
      </c>
      <c r="AD44">
        <v>0.16815789473684212</v>
      </c>
      <c r="AE44">
        <v>0.06</v>
      </c>
      <c r="AF44">
        <v>0</v>
      </c>
      <c r="AG44">
        <v>0</v>
      </c>
      <c r="AH44">
        <v>2.8488372093023254E-2</v>
      </c>
      <c r="AI44">
        <v>2.2674418604651164E-2</v>
      </c>
    </row>
    <row r="45" spans="1:35" x14ac:dyDescent="0.3">
      <c r="A45">
        <v>215</v>
      </c>
      <c r="B45">
        <v>44</v>
      </c>
      <c r="C45" t="s">
        <v>92</v>
      </c>
      <c r="D45">
        <v>887</v>
      </c>
      <c r="E45">
        <v>318</v>
      </c>
      <c r="F45">
        <v>1370</v>
      </c>
      <c r="G45">
        <v>470</v>
      </c>
      <c r="J45">
        <v>163</v>
      </c>
      <c r="K45">
        <v>105</v>
      </c>
      <c r="M45">
        <v>215</v>
      </c>
      <c r="N45">
        <v>44</v>
      </c>
      <c r="O45" t="s">
        <v>92</v>
      </c>
      <c r="P45" s="26">
        <f t="shared" si="8"/>
        <v>0.16127272727272726</v>
      </c>
      <c r="Q45" s="26">
        <f t="shared" si="9"/>
        <v>5.7818181818181817E-2</v>
      </c>
      <c r="R45" s="26">
        <f t="shared" si="10"/>
        <v>0.36052631578947369</v>
      </c>
      <c r="S45" s="26">
        <f t="shared" si="11"/>
        <v>0.1236842105263158</v>
      </c>
      <c r="T45" s="26">
        <f t="shared" si="12"/>
        <v>0</v>
      </c>
      <c r="U45" s="26">
        <f t="shared" si="13"/>
        <v>0</v>
      </c>
      <c r="V45" s="26">
        <f t="shared" si="14"/>
        <v>1.8953488372093021E-2</v>
      </c>
      <c r="W45" s="26">
        <f t="shared" si="15"/>
        <v>1.2209302325581395E-2</v>
      </c>
      <c r="Y45">
        <v>215</v>
      </c>
      <c r="Z45">
        <v>44</v>
      </c>
      <c r="AA45" t="s">
        <v>92</v>
      </c>
      <c r="AB45">
        <v>0.16127272727272726</v>
      </c>
      <c r="AC45">
        <v>5.7818181818181817E-2</v>
      </c>
      <c r="AD45">
        <v>0.36052631578947369</v>
      </c>
      <c r="AE45">
        <v>0.1236842105263158</v>
      </c>
      <c r="AF45">
        <v>0</v>
      </c>
      <c r="AG45">
        <v>0</v>
      </c>
      <c r="AH45">
        <v>1.8953488372093021E-2</v>
      </c>
      <c r="AI45">
        <v>1.2209302325581395E-2</v>
      </c>
    </row>
    <row r="46" spans="1:35" x14ac:dyDescent="0.3">
      <c r="A46">
        <v>148</v>
      </c>
      <c r="B46">
        <v>45</v>
      </c>
      <c r="C46" t="s">
        <v>93</v>
      </c>
      <c r="F46">
        <v>450</v>
      </c>
      <c r="G46">
        <v>156</v>
      </c>
      <c r="M46">
        <v>148</v>
      </c>
      <c r="N46">
        <v>45</v>
      </c>
      <c r="O46" t="s">
        <v>93</v>
      </c>
      <c r="P46" s="26">
        <f t="shared" si="8"/>
        <v>0</v>
      </c>
      <c r="Q46" s="26">
        <f t="shared" si="9"/>
        <v>0</v>
      </c>
      <c r="R46" s="26">
        <f t="shared" si="10"/>
        <v>0.11842105263157895</v>
      </c>
      <c r="S46" s="26">
        <f t="shared" si="11"/>
        <v>4.1052631578947368E-2</v>
      </c>
      <c r="T46" s="26">
        <f t="shared" si="12"/>
        <v>0</v>
      </c>
      <c r="U46" s="26">
        <f t="shared" si="13"/>
        <v>0</v>
      </c>
      <c r="V46" s="26">
        <f t="shared" si="14"/>
        <v>0</v>
      </c>
      <c r="W46" s="26">
        <f t="shared" si="15"/>
        <v>0</v>
      </c>
      <c r="Y46">
        <v>148</v>
      </c>
      <c r="Z46">
        <v>45</v>
      </c>
      <c r="AA46" t="s">
        <v>93</v>
      </c>
      <c r="AB46">
        <v>0</v>
      </c>
      <c r="AC46">
        <v>0</v>
      </c>
      <c r="AD46">
        <v>0.11842105263157895</v>
      </c>
      <c r="AE46">
        <v>4.1052631578947368E-2</v>
      </c>
      <c r="AF46">
        <v>0</v>
      </c>
      <c r="AG46">
        <v>0</v>
      </c>
      <c r="AH46">
        <v>0</v>
      </c>
      <c r="AI46">
        <v>0</v>
      </c>
    </row>
    <row r="47" spans="1:35" x14ac:dyDescent="0.3">
      <c r="A47">
        <v>155</v>
      </c>
      <c r="B47">
        <v>46</v>
      </c>
      <c r="C47" t="s">
        <v>94</v>
      </c>
      <c r="F47">
        <v>36.299999999999997</v>
      </c>
      <c r="G47">
        <v>12.7</v>
      </c>
      <c r="M47">
        <v>155</v>
      </c>
      <c r="N47">
        <v>46</v>
      </c>
      <c r="O47" t="s">
        <v>94</v>
      </c>
      <c r="P47" s="26">
        <f t="shared" si="8"/>
        <v>0</v>
      </c>
      <c r="Q47" s="26">
        <f t="shared" si="9"/>
        <v>0</v>
      </c>
      <c r="R47" s="26">
        <f t="shared" si="10"/>
        <v>9.5526315789473681E-3</v>
      </c>
      <c r="S47" s="26">
        <f t="shared" si="11"/>
        <v>3.3421052631578941E-3</v>
      </c>
      <c r="T47" s="26">
        <f t="shared" si="12"/>
        <v>0</v>
      </c>
      <c r="U47" s="26">
        <f t="shared" si="13"/>
        <v>0</v>
      </c>
      <c r="V47" s="26">
        <f t="shared" si="14"/>
        <v>0</v>
      </c>
      <c r="W47" s="26">
        <f t="shared" si="15"/>
        <v>0</v>
      </c>
      <c r="Y47">
        <v>155</v>
      </c>
      <c r="Z47">
        <v>46</v>
      </c>
      <c r="AA47" t="s">
        <v>94</v>
      </c>
      <c r="AB47">
        <v>0</v>
      </c>
      <c r="AC47">
        <v>0</v>
      </c>
      <c r="AD47">
        <v>9.5526315789473681E-3</v>
      </c>
      <c r="AE47">
        <v>3.3421052631578941E-3</v>
      </c>
      <c r="AF47">
        <v>0</v>
      </c>
      <c r="AG47">
        <v>0</v>
      </c>
      <c r="AH47">
        <v>0</v>
      </c>
      <c r="AI47">
        <v>0</v>
      </c>
    </row>
    <row r="48" spans="1:35" x14ac:dyDescent="0.3">
      <c r="A48">
        <v>211</v>
      </c>
      <c r="B48">
        <v>47</v>
      </c>
      <c r="C48" t="s">
        <v>95</v>
      </c>
      <c r="F48">
        <v>201</v>
      </c>
      <c r="G48">
        <v>70</v>
      </c>
      <c r="M48">
        <v>211</v>
      </c>
      <c r="N48">
        <v>47</v>
      </c>
      <c r="O48" t="s">
        <v>95</v>
      </c>
      <c r="P48" s="26">
        <f t="shared" si="8"/>
        <v>0</v>
      </c>
      <c r="Q48" s="26">
        <f t="shared" si="9"/>
        <v>0</v>
      </c>
      <c r="R48" s="26">
        <f t="shared" si="10"/>
        <v>5.2894736842105265E-2</v>
      </c>
      <c r="S48" s="26">
        <f t="shared" si="11"/>
        <v>1.8421052631578949E-2</v>
      </c>
      <c r="T48" s="26">
        <f t="shared" si="12"/>
        <v>0</v>
      </c>
      <c r="U48" s="26">
        <f t="shared" si="13"/>
        <v>0</v>
      </c>
      <c r="V48" s="26">
        <f t="shared" si="14"/>
        <v>0</v>
      </c>
      <c r="W48" s="26">
        <f t="shared" si="15"/>
        <v>0</v>
      </c>
      <c r="Y48">
        <v>211</v>
      </c>
      <c r="Z48">
        <v>47</v>
      </c>
      <c r="AA48" t="s">
        <v>95</v>
      </c>
      <c r="AB48">
        <v>0</v>
      </c>
      <c r="AC48">
        <v>0</v>
      </c>
      <c r="AD48">
        <v>5.2894736842105265E-2</v>
      </c>
      <c r="AE48">
        <v>1.8421052631578949E-2</v>
      </c>
      <c r="AF48">
        <v>0</v>
      </c>
      <c r="AG48">
        <v>0</v>
      </c>
      <c r="AH48">
        <v>0</v>
      </c>
      <c r="AI48">
        <v>0</v>
      </c>
    </row>
    <row r="49" spans="1:35" x14ac:dyDescent="0.3">
      <c r="A49">
        <v>205</v>
      </c>
      <c r="B49">
        <v>48</v>
      </c>
      <c r="C49" t="s">
        <v>96</v>
      </c>
      <c r="F49">
        <v>108</v>
      </c>
      <c r="G49">
        <v>40</v>
      </c>
      <c r="M49">
        <v>205</v>
      </c>
      <c r="N49">
        <v>48</v>
      </c>
      <c r="O49" t="s">
        <v>96</v>
      </c>
      <c r="P49" s="26">
        <f t="shared" si="8"/>
        <v>0</v>
      </c>
      <c r="Q49" s="26">
        <f t="shared" si="9"/>
        <v>0</v>
      </c>
      <c r="R49" s="26">
        <f t="shared" si="10"/>
        <v>2.8421052631578948E-2</v>
      </c>
      <c r="S49" s="26">
        <f t="shared" si="11"/>
        <v>1.0526315789473684E-2</v>
      </c>
      <c r="T49" s="26">
        <f t="shared" si="12"/>
        <v>0</v>
      </c>
      <c r="U49" s="26">
        <f t="shared" si="13"/>
        <v>0</v>
      </c>
      <c r="V49" s="26">
        <f t="shared" si="14"/>
        <v>0</v>
      </c>
      <c r="W49" s="26">
        <f t="shared" si="15"/>
        <v>0</v>
      </c>
      <c r="Y49">
        <v>205</v>
      </c>
      <c r="Z49">
        <v>48</v>
      </c>
      <c r="AA49" t="s">
        <v>96</v>
      </c>
      <c r="AB49">
        <v>0</v>
      </c>
      <c r="AC49">
        <v>0</v>
      </c>
      <c r="AD49">
        <v>2.8421052631578948E-2</v>
      </c>
      <c r="AE49">
        <v>1.0526315789473684E-2</v>
      </c>
      <c r="AF49">
        <v>0</v>
      </c>
      <c r="AG49">
        <v>0</v>
      </c>
      <c r="AH49">
        <v>0</v>
      </c>
      <c r="AI49">
        <v>0</v>
      </c>
    </row>
    <row r="50" spans="1:35" x14ac:dyDescent="0.3">
      <c r="A50">
        <v>253</v>
      </c>
      <c r="B50">
        <v>49</v>
      </c>
      <c r="C50" t="s">
        <v>97</v>
      </c>
      <c r="F50">
        <v>83</v>
      </c>
      <c r="G50">
        <v>29.4</v>
      </c>
      <c r="M50">
        <v>253</v>
      </c>
      <c r="N50">
        <v>49</v>
      </c>
      <c r="O50" t="s">
        <v>97</v>
      </c>
      <c r="P50" s="26">
        <f t="shared" si="8"/>
        <v>0</v>
      </c>
      <c r="Q50" s="26">
        <f t="shared" si="9"/>
        <v>0</v>
      </c>
      <c r="R50" s="26">
        <f t="shared" si="10"/>
        <v>2.1842105263157895E-2</v>
      </c>
      <c r="S50" s="26">
        <f t="shared" si="11"/>
        <v>7.7368421052631574E-3</v>
      </c>
      <c r="T50" s="26">
        <f t="shared" si="12"/>
        <v>0</v>
      </c>
      <c r="U50" s="26">
        <f t="shared" si="13"/>
        <v>0</v>
      </c>
      <c r="V50" s="26">
        <f t="shared" si="14"/>
        <v>0</v>
      </c>
      <c r="W50" s="26">
        <f t="shared" si="15"/>
        <v>0</v>
      </c>
      <c r="Y50">
        <v>253</v>
      </c>
      <c r="Z50">
        <v>49</v>
      </c>
      <c r="AA50" t="s">
        <v>97</v>
      </c>
      <c r="AB50">
        <v>0</v>
      </c>
      <c r="AC50">
        <v>0</v>
      </c>
      <c r="AD50">
        <v>2.1842105263157895E-2</v>
      </c>
      <c r="AE50">
        <v>7.7368421052631574E-3</v>
      </c>
      <c r="AF50">
        <v>0</v>
      </c>
      <c r="AG50">
        <v>0</v>
      </c>
      <c r="AH50">
        <v>0</v>
      </c>
      <c r="AI50">
        <v>0</v>
      </c>
    </row>
    <row r="51" spans="1:35" x14ac:dyDescent="0.3">
      <c r="A51">
        <v>123</v>
      </c>
      <c r="B51">
        <v>50</v>
      </c>
      <c r="C51" t="s">
        <v>98</v>
      </c>
      <c r="F51">
        <v>89.8</v>
      </c>
      <c r="G51">
        <v>32</v>
      </c>
      <c r="M51">
        <v>123</v>
      </c>
      <c r="N51">
        <v>50</v>
      </c>
      <c r="O51" t="s">
        <v>98</v>
      </c>
      <c r="P51" s="26">
        <f t="shared" si="8"/>
        <v>0</v>
      </c>
      <c r="Q51" s="26">
        <f t="shared" si="9"/>
        <v>0</v>
      </c>
      <c r="R51" s="26">
        <f t="shared" si="10"/>
        <v>2.363157894736842E-2</v>
      </c>
      <c r="S51" s="26">
        <f t="shared" si="11"/>
        <v>8.4210526315789472E-3</v>
      </c>
      <c r="T51" s="26">
        <f t="shared" si="12"/>
        <v>0</v>
      </c>
      <c r="U51" s="26">
        <f t="shared" si="13"/>
        <v>0</v>
      </c>
      <c r="V51" s="26">
        <f t="shared" si="14"/>
        <v>0</v>
      </c>
      <c r="W51" s="26">
        <f t="shared" si="15"/>
        <v>0</v>
      </c>
      <c r="Y51">
        <v>123</v>
      </c>
      <c r="Z51">
        <v>50</v>
      </c>
      <c r="AA51" t="s">
        <v>98</v>
      </c>
      <c r="AB51">
        <v>0</v>
      </c>
      <c r="AC51">
        <v>0</v>
      </c>
      <c r="AD51">
        <v>2.363157894736842E-2</v>
      </c>
      <c r="AE51">
        <v>8.4210526315789472E-3</v>
      </c>
      <c r="AF51">
        <v>0</v>
      </c>
      <c r="AG51">
        <v>0</v>
      </c>
      <c r="AH51">
        <v>0</v>
      </c>
      <c r="AI51">
        <v>0</v>
      </c>
    </row>
    <row r="52" spans="1:35" x14ac:dyDescent="0.3">
      <c r="A52">
        <v>2793</v>
      </c>
      <c r="B52">
        <v>51</v>
      </c>
      <c r="C52" t="s">
        <v>99</v>
      </c>
      <c r="F52">
        <v>114</v>
      </c>
      <c r="G52">
        <v>39</v>
      </c>
      <c r="M52">
        <v>2793</v>
      </c>
      <c r="N52">
        <v>51</v>
      </c>
      <c r="O52" t="s">
        <v>99</v>
      </c>
      <c r="P52" s="26">
        <f t="shared" si="8"/>
        <v>0</v>
      </c>
      <c r="Q52" s="26">
        <f t="shared" si="9"/>
        <v>0</v>
      </c>
      <c r="R52" s="26">
        <f t="shared" si="10"/>
        <v>0.03</v>
      </c>
      <c r="S52" s="26">
        <f t="shared" si="11"/>
        <v>1.0263157894736842E-2</v>
      </c>
      <c r="T52" s="26">
        <f t="shared" si="12"/>
        <v>0</v>
      </c>
      <c r="U52" s="26">
        <f t="shared" si="13"/>
        <v>0</v>
      </c>
      <c r="V52" s="26">
        <f t="shared" si="14"/>
        <v>0</v>
      </c>
      <c r="W52" s="26">
        <f t="shared" si="15"/>
        <v>0</v>
      </c>
      <c r="Y52">
        <v>2793</v>
      </c>
      <c r="Z52">
        <v>51</v>
      </c>
      <c r="AA52" t="s">
        <v>99</v>
      </c>
      <c r="AB52">
        <v>0</v>
      </c>
      <c r="AC52">
        <v>0</v>
      </c>
      <c r="AD52">
        <v>0.03</v>
      </c>
      <c r="AE52">
        <v>1.0263157894736842E-2</v>
      </c>
      <c r="AF52">
        <v>0</v>
      </c>
      <c r="AG52">
        <v>0</v>
      </c>
      <c r="AH52">
        <v>0</v>
      </c>
      <c r="AI52">
        <v>0</v>
      </c>
    </row>
    <row r="53" spans="1:35" x14ac:dyDescent="0.3">
      <c r="A53">
        <v>132</v>
      </c>
      <c r="B53">
        <v>52</v>
      </c>
      <c r="C53" t="s">
        <v>100</v>
      </c>
      <c r="F53">
        <v>662</v>
      </c>
      <c r="G53">
        <v>239</v>
      </c>
      <c r="M53">
        <v>132</v>
      </c>
      <c r="N53">
        <v>52</v>
      </c>
      <c r="O53" t="s">
        <v>100</v>
      </c>
      <c r="P53" s="26">
        <f t="shared" si="8"/>
        <v>0</v>
      </c>
      <c r="Q53" s="26">
        <f t="shared" si="9"/>
        <v>0</v>
      </c>
      <c r="R53" s="26">
        <f t="shared" si="10"/>
        <v>0.17421052631578945</v>
      </c>
      <c r="S53" s="26">
        <f t="shared" si="11"/>
        <v>6.2894736842105253E-2</v>
      </c>
      <c r="T53" s="26">
        <f t="shared" si="12"/>
        <v>0</v>
      </c>
      <c r="U53" s="26">
        <f t="shared" si="13"/>
        <v>0</v>
      </c>
      <c r="V53" s="26">
        <f t="shared" si="14"/>
        <v>0</v>
      </c>
      <c r="W53" s="26">
        <f t="shared" si="15"/>
        <v>0</v>
      </c>
      <c r="Y53">
        <v>132</v>
      </c>
      <c r="Z53">
        <v>52</v>
      </c>
      <c r="AA53" t="s">
        <v>100</v>
      </c>
      <c r="AB53">
        <v>0</v>
      </c>
      <c r="AC53">
        <v>0</v>
      </c>
      <c r="AD53">
        <v>0.17421052631578945</v>
      </c>
      <c r="AE53">
        <v>6.2894736842105253E-2</v>
      </c>
      <c r="AF53">
        <v>0</v>
      </c>
      <c r="AG53">
        <v>0</v>
      </c>
      <c r="AH53">
        <v>0</v>
      </c>
      <c r="AI53">
        <v>0</v>
      </c>
    </row>
    <row r="54" spans="1:35" x14ac:dyDescent="0.3">
      <c r="A54">
        <v>143</v>
      </c>
      <c r="B54">
        <v>53</v>
      </c>
      <c r="C54" t="s">
        <v>101</v>
      </c>
      <c r="F54">
        <v>274</v>
      </c>
      <c r="G54">
        <v>96</v>
      </c>
      <c r="M54">
        <v>143</v>
      </c>
      <c r="N54">
        <v>53</v>
      </c>
      <c r="O54" t="s">
        <v>101</v>
      </c>
      <c r="P54" s="26">
        <f t="shared" si="8"/>
        <v>0</v>
      </c>
      <c r="Q54" s="26">
        <f t="shared" si="9"/>
        <v>0</v>
      </c>
      <c r="R54" s="26">
        <f t="shared" si="10"/>
        <v>7.2105263157894742E-2</v>
      </c>
      <c r="S54" s="26">
        <f t="shared" si="11"/>
        <v>2.5263157894736842E-2</v>
      </c>
      <c r="T54" s="26">
        <f t="shared" si="12"/>
        <v>0</v>
      </c>
      <c r="U54" s="26">
        <f t="shared" si="13"/>
        <v>0</v>
      </c>
      <c r="V54" s="26">
        <f t="shared" si="14"/>
        <v>0</v>
      </c>
      <c r="W54" s="26">
        <f t="shared" si="15"/>
        <v>0</v>
      </c>
      <c r="Y54">
        <v>143</v>
      </c>
      <c r="Z54">
        <v>53</v>
      </c>
      <c r="AA54" t="s">
        <v>101</v>
      </c>
      <c r="AB54">
        <v>0</v>
      </c>
      <c r="AC54">
        <v>0</v>
      </c>
      <c r="AD54">
        <v>7.2105263157894742E-2</v>
      </c>
      <c r="AE54">
        <v>2.5263157894736842E-2</v>
      </c>
      <c r="AF54">
        <v>0</v>
      </c>
      <c r="AG54">
        <v>0</v>
      </c>
      <c r="AH54">
        <v>0</v>
      </c>
      <c r="AI54">
        <v>0</v>
      </c>
    </row>
    <row r="55" spans="1:35" x14ac:dyDescent="0.3">
      <c r="A55">
        <v>121</v>
      </c>
      <c r="B55">
        <v>54</v>
      </c>
      <c r="C55" t="s">
        <v>102</v>
      </c>
      <c r="D55">
        <v>4670</v>
      </c>
      <c r="E55">
        <v>1610</v>
      </c>
      <c r="F55">
        <v>3320</v>
      </c>
      <c r="G55">
        <v>1240</v>
      </c>
      <c r="M55">
        <v>121</v>
      </c>
      <c r="N55">
        <v>54</v>
      </c>
      <c r="O55" t="s">
        <v>102</v>
      </c>
      <c r="P55" s="26">
        <f t="shared" si="8"/>
        <v>0.84909090909090912</v>
      </c>
      <c r="Q55" s="26">
        <f t="shared" si="9"/>
        <v>0.29272727272727272</v>
      </c>
      <c r="R55" s="26">
        <f t="shared" si="10"/>
        <v>0.87368421052631573</v>
      </c>
      <c r="S55" s="26">
        <f t="shared" si="11"/>
        <v>0.32631578947368417</v>
      </c>
      <c r="T55" s="26">
        <f t="shared" si="12"/>
        <v>0</v>
      </c>
      <c r="U55" s="26">
        <f t="shared" si="13"/>
        <v>0</v>
      </c>
      <c r="V55" s="26">
        <f t="shared" si="14"/>
        <v>0</v>
      </c>
      <c r="W55" s="26">
        <f t="shared" si="15"/>
        <v>0</v>
      </c>
      <c r="Y55">
        <v>121</v>
      </c>
      <c r="Z55">
        <v>54</v>
      </c>
      <c r="AA55" t="s">
        <v>102</v>
      </c>
      <c r="AB55">
        <v>0.84909090909090912</v>
      </c>
      <c r="AC55">
        <v>0.29272727272727272</v>
      </c>
      <c r="AD55">
        <v>0.87368421052631573</v>
      </c>
      <c r="AE55">
        <v>0.32631578947368417</v>
      </c>
      <c r="AF55">
        <v>0</v>
      </c>
      <c r="AG55">
        <v>0</v>
      </c>
      <c r="AH55">
        <v>0</v>
      </c>
      <c r="AI55">
        <v>0</v>
      </c>
    </row>
    <row r="56" spans="1:35" x14ac:dyDescent="0.3">
      <c r="A56">
        <v>111</v>
      </c>
      <c r="B56">
        <v>55</v>
      </c>
      <c r="C56" t="s">
        <v>103</v>
      </c>
      <c r="F56">
        <v>82.8</v>
      </c>
      <c r="G56">
        <v>41.7</v>
      </c>
      <c r="M56">
        <v>111</v>
      </c>
      <c r="N56">
        <v>55</v>
      </c>
      <c r="O56" t="s">
        <v>103</v>
      </c>
      <c r="P56" s="26">
        <f t="shared" si="8"/>
        <v>0</v>
      </c>
      <c r="Q56" s="26">
        <f t="shared" si="9"/>
        <v>0</v>
      </c>
      <c r="R56" s="26">
        <f t="shared" si="10"/>
        <v>2.1789473684210525E-2</v>
      </c>
      <c r="S56" s="26">
        <f t="shared" si="11"/>
        <v>1.0973684210526316E-2</v>
      </c>
      <c r="T56" s="26">
        <f t="shared" si="12"/>
        <v>0</v>
      </c>
      <c r="U56" s="26">
        <f t="shared" si="13"/>
        <v>0</v>
      </c>
      <c r="V56" s="26">
        <f t="shared" si="14"/>
        <v>0</v>
      </c>
      <c r="W56" s="26">
        <f t="shared" si="15"/>
        <v>0</v>
      </c>
      <c r="Y56">
        <v>111</v>
      </c>
      <c r="Z56">
        <v>55</v>
      </c>
      <c r="AA56" t="s">
        <v>103</v>
      </c>
      <c r="AB56">
        <v>0</v>
      </c>
      <c r="AC56">
        <v>0</v>
      </c>
      <c r="AD56">
        <v>2.1789473684210525E-2</v>
      </c>
      <c r="AE56">
        <v>1.0973684210526316E-2</v>
      </c>
      <c r="AF56">
        <v>0</v>
      </c>
      <c r="AG56">
        <v>0</v>
      </c>
      <c r="AH56">
        <v>0</v>
      </c>
      <c r="AI56">
        <v>0</v>
      </c>
    </row>
    <row r="57" spans="1:35" x14ac:dyDescent="0.3">
      <c r="A57">
        <v>197</v>
      </c>
      <c r="B57">
        <v>56</v>
      </c>
      <c r="C57" t="s">
        <v>104</v>
      </c>
      <c r="F57">
        <v>397</v>
      </c>
      <c r="G57">
        <v>143</v>
      </c>
      <c r="M57">
        <v>197</v>
      </c>
      <c r="N57">
        <v>56</v>
      </c>
      <c r="O57" t="s">
        <v>104</v>
      </c>
      <c r="P57" s="26">
        <f t="shared" si="8"/>
        <v>0</v>
      </c>
      <c r="Q57" s="26">
        <f t="shared" si="9"/>
        <v>0</v>
      </c>
      <c r="R57" s="26">
        <f t="shared" si="10"/>
        <v>0.10447368421052633</v>
      </c>
      <c r="S57" s="26">
        <f t="shared" si="11"/>
        <v>3.7631578947368419E-2</v>
      </c>
      <c r="T57" s="26">
        <f t="shared" si="12"/>
        <v>0</v>
      </c>
      <c r="U57" s="26">
        <f t="shared" si="13"/>
        <v>0</v>
      </c>
      <c r="V57" s="26">
        <f t="shared" si="14"/>
        <v>0</v>
      </c>
      <c r="W57" s="26">
        <f t="shared" si="15"/>
        <v>0</v>
      </c>
      <c r="Y57">
        <v>197</v>
      </c>
      <c r="Z57">
        <v>56</v>
      </c>
      <c r="AA57" t="s">
        <v>104</v>
      </c>
      <c r="AB57">
        <v>0</v>
      </c>
      <c r="AC57">
        <v>0</v>
      </c>
      <c r="AD57">
        <v>0.10447368421052633</v>
      </c>
      <c r="AE57">
        <v>3.7631578947368419E-2</v>
      </c>
      <c r="AF57">
        <v>0</v>
      </c>
      <c r="AG57">
        <v>0</v>
      </c>
      <c r="AH57">
        <v>0</v>
      </c>
      <c r="AI57">
        <v>0</v>
      </c>
    </row>
    <row r="58" spans="1:35" x14ac:dyDescent="0.3">
      <c r="A58">
        <v>246</v>
      </c>
      <c r="B58">
        <v>57</v>
      </c>
      <c r="C58" t="s">
        <v>112</v>
      </c>
      <c r="F58">
        <v>394</v>
      </c>
      <c r="G58">
        <v>141</v>
      </c>
      <c r="M58">
        <v>246</v>
      </c>
      <c r="N58">
        <v>57</v>
      </c>
      <c r="O58" t="s">
        <v>112</v>
      </c>
      <c r="P58" s="26">
        <f t="shared" si="8"/>
        <v>0</v>
      </c>
      <c r="Q58" s="26">
        <f t="shared" si="9"/>
        <v>0</v>
      </c>
      <c r="R58" s="26">
        <f t="shared" si="10"/>
        <v>0.10368421052631578</v>
      </c>
      <c r="S58" s="26">
        <f t="shared" si="11"/>
        <v>3.7105263157894738E-2</v>
      </c>
      <c r="T58" s="26">
        <f t="shared" si="12"/>
        <v>0</v>
      </c>
      <c r="U58" s="26">
        <f t="shared" si="13"/>
        <v>0</v>
      </c>
      <c r="V58" s="26">
        <f t="shared" si="14"/>
        <v>0</v>
      </c>
      <c r="W58" s="26">
        <f t="shared" si="15"/>
        <v>0</v>
      </c>
      <c r="Y58">
        <v>246</v>
      </c>
      <c r="Z58">
        <v>57</v>
      </c>
      <c r="AA58" t="s">
        <v>112</v>
      </c>
      <c r="AB58">
        <v>0</v>
      </c>
      <c r="AC58">
        <v>0</v>
      </c>
      <c r="AD58">
        <v>0.10368421052631578</v>
      </c>
      <c r="AE58">
        <v>3.7105263157894738E-2</v>
      </c>
      <c r="AF58">
        <v>0</v>
      </c>
      <c r="AG58">
        <v>0</v>
      </c>
      <c r="AH58">
        <v>0</v>
      </c>
      <c r="AI58">
        <v>0</v>
      </c>
    </row>
    <row r="59" spans="1:35" x14ac:dyDescent="0.3">
      <c r="A59">
        <v>266</v>
      </c>
      <c r="B59">
        <v>58</v>
      </c>
      <c r="C59" t="s">
        <v>113</v>
      </c>
      <c r="F59">
        <v>441</v>
      </c>
      <c r="G59">
        <v>172</v>
      </c>
      <c r="M59">
        <v>266</v>
      </c>
      <c r="N59">
        <v>58</v>
      </c>
      <c r="O59" t="s">
        <v>113</v>
      </c>
      <c r="P59" s="26">
        <f t="shared" si="8"/>
        <v>0</v>
      </c>
      <c r="Q59" s="26">
        <f t="shared" si="9"/>
        <v>0</v>
      </c>
      <c r="R59" s="26">
        <f t="shared" si="10"/>
        <v>0.11605263157894737</v>
      </c>
      <c r="S59" s="26">
        <f t="shared" si="11"/>
        <v>4.5263157894736838E-2</v>
      </c>
      <c r="T59" s="26">
        <f t="shared" si="12"/>
        <v>0</v>
      </c>
      <c r="U59" s="26">
        <f t="shared" si="13"/>
        <v>0</v>
      </c>
      <c r="V59" s="26">
        <f t="shared" si="14"/>
        <v>0</v>
      </c>
      <c r="W59" s="26">
        <f t="shared" si="15"/>
        <v>0</v>
      </c>
      <c r="Y59">
        <v>266</v>
      </c>
      <c r="Z59">
        <v>58</v>
      </c>
      <c r="AA59" t="s">
        <v>113</v>
      </c>
      <c r="AB59">
        <v>0</v>
      </c>
      <c r="AC59">
        <v>0</v>
      </c>
      <c r="AD59">
        <v>0.11605263157894737</v>
      </c>
      <c r="AE59">
        <v>4.5263157894736838E-2</v>
      </c>
      <c r="AF59">
        <v>0</v>
      </c>
      <c r="AG59">
        <v>0</v>
      </c>
      <c r="AH59">
        <v>0</v>
      </c>
      <c r="AI59">
        <v>0</v>
      </c>
    </row>
    <row r="60" spans="1:35" x14ac:dyDescent="0.3">
      <c r="A60">
        <v>228</v>
      </c>
      <c r="B60">
        <v>59</v>
      </c>
      <c r="C60" t="s">
        <v>114</v>
      </c>
      <c r="F60">
        <v>5.6</v>
      </c>
      <c r="G60">
        <v>3.2</v>
      </c>
      <c r="M60">
        <v>228</v>
      </c>
      <c r="N60">
        <v>59</v>
      </c>
      <c r="O60" t="s">
        <v>114</v>
      </c>
      <c r="P60" s="26">
        <f t="shared" si="8"/>
        <v>0</v>
      </c>
      <c r="Q60" s="26">
        <f t="shared" si="9"/>
        <v>0</v>
      </c>
      <c r="R60" s="26">
        <f t="shared" si="10"/>
        <v>1.4736842105263156E-3</v>
      </c>
      <c r="S60" s="26">
        <f t="shared" si="11"/>
        <v>8.4210526315789478E-4</v>
      </c>
      <c r="T60" s="26">
        <f t="shared" si="12"/>
        <v>0</v>
      </c>
      <c r="U60" s="26">
        <f t="shared" si="13"/>
        <v>0</v>
      </c>
      <c r="V60" s="26">
        <f t="shared" si="14"/>
        <v>0</v>
      </c>
      <c r="W60" s="26">
        <f t="shared" si="15"/>
        <v>0</v>
      </c>
      <c r="Y60">
        <v>228</v>
      </c>
      <c r="Z60">
        <v>59</v>
      </c>
      <c r="AA60" t="s">
        <v>114</v>
      </c>
      <c r="AB60">
        <v>0</v>
      </c>
      <c r="AC60">
        <v>0</v>
      </c>
      <c r="AD60">
        <v>1.4736842105263156E-3</v>
      </c>
      <c r="AE60">
        <v>8.4210526315789478E-4</v>
      </c>
      <c r="AF60">
        <v>0</v>
      </c>
      <c r="AG60">
        <v>0</v>
      </c>
      <c r="AH60">
        <v>0</v>
      </c>
      <c r="AI60">
        <v>0</v>
      </c>
    </row>
    <row r="61" spans="1:35" x14ac:dyDescent="0.3">
      <c r="A61">
        <v>1546</v>
      </c>
      <c r="B61">
        <v>60</v>
      </c>
      <c r="C61" t="s">
        <v>115</v>
      </c>
      <c r="F61">
        <v>164</v>
      </c>
      <c r="G61">
        <v>57</v>
      </c>
      <c r="M61">
        <v>1546</v>
      </c>
      <c r="N61">
        <v>60</v>
      </c>
      <c r="O61" t="s">
        <v>115</v>
      </c>
      <c r="P61" s="26">
        <f t="shared" si="8"/>
        <v>0</v>
      </c>
      <c r="Q61" s="26">
        <f t="shared" si="9"/>
        <v>0</v>
      </c>
      <c r="R61" s="26">
        <f t="shared" si="10"/>
        <v>4.315789473684211E-2</v>
      </c>
      <c r="S61" s="26">
        <f t="shared" si="11"/>
        <v>1.4999999999999999E-2</v>
      </c>
      <c r="T61" s="26">
        <f t="shared" si="12"/>
        <v>0</v>
      </c>
      <c r="U61" s="26">
        <f t="shared" si="13"/>
        <v>0</v>
      </c>
      <c r="V61" s="26">
        <f t="shared" si="14"/>
        <v>0</v>
      </c>
      <c r="W61" s="26">
        <f t="shared" si="15"/>
        <v>0</v>
      </c>
      <c r="Y61">
        <v>1546</v>
      </c>
      <c r="Z61">
        <v>60</v>
      </c>
      <c r="AA61" t="s">
        <v>115</v>
      </c>
      <c r="AB61">
        <v>0</v>
      </c>
      <c r="AC61">
        <v>0</v>
      </c>
      <c r="AD61">
        <v>4.315789473684211E-2</v>
      </c>
      <c r="AE61">
        <v>1.4999999999999999E-2</v>
      </c>
      <c r="AF61">
        <v>0</v>
      </c>
      <c r="AG61">
        <v>0</v>
      </c>
      <c r="AH61">
        <v>0</v>
      </c>
      <c r="AI61">
        <v>0</v>
      </c>
    </row>
    <row r="62" spans="1:35" x14ac:dyDescent="0.3">
      <c r="A62">
        <v>2191</v>
      </c>
      <c r="B62">
        <v>61</v>
      </c>
      <c r="C62" t="s">
        <v>162</v>
      </c>
      <c r="J62">
        <v>2090</v>
      </c>
      <c r="K62">
        <v>1000</v>
      </c>
      <c r="M62">
        <v>2191</v>
      </c>
      <c r="N62">
        <v>61</v>
      </c>
      <c r="O62" t="s">
        <v>162</v>
      </c>
      <c r="P62" s="26">
        <f t="shared" si="8"/>
        <v>0</v>
      </c>
      <c r="Q62" s="26">
        <f t="shared" si="9"/>
        <v>0</v>
      </c>
      <c r="R62" s="26">
        <f t="shared" si="10"/>
        <v>0</v>
      </c>
      <c r="S62" s="26">
        <f t="shared" si="11"/>
        <v>0</v>
      </c>
      <c r="T62" s="26">
        <f t="shared" si="12"/>
        <v>0</v>
      </c>
      <c r="U62" s="26">
        <f t="shared" si="13"/>
        <v>0</v>
      </c>
      <c r="V62" s="26">
        <f t="shared" si="14"/>
        <v>0.24302325581395351</v>
      </c>
      <c r="W62" s="26">
        <f t="shared" si="15"/>
        <v>0.11627906976744186</v>
      </c>
      <c r="Y62">
        <v>2191</v>
      </c>
      <c r="Z62">
        <v>61</v>
      </c>
      <c r="AA62" t="s">
        <v>162</v>
      </c>
      <c r="AB62">
        <v>0</v>
      </c>
      <c r="AC62">
        <v>0</v>
      </c>
      <c r="AD62">
        <v>0</v>
      </c>
      <c r="AE62">
        <v>0</v>
      </c>
      <c r="AF62">
        <v>0</v>
      </c>
      <c r="AG62">
        <v>0</v>
      </c>
      <c r="AH62">
        <v>0.24302325581395351</v>
      </c>
      <c r="AI62">
        <v>0.11627906976744186</v>
      </c>
    </row>
    <row r="63" spans="1:35" x14ac:dyDescent="0.3">
      <c r="A63">
        <v>125</v>
      </c>
      <c r="B63">
        <v>62</v>
      </c>
      <c r="C63" t="s">
        <v>116</v>
      </c>
      <c r="F63">
        <v>189</v>
      </c>
      <c r="G63">
        <v>66</v>
      </c>
      <c r="M63">
        <v>125</v>
      </c>
      <c r="N63">
        <v>62</v>
      </c>
      <c r="O63" t="s">
        <v>116</v>
      </c>
      <c r="P63" s="26">
        <f t="shared" si="8"/>
        <v>0</v>
      </c>
      <c r="Q63" s="26">
        <f t="shared" si="9"/>
        <v>0</v>
      </c>
      <c r="R63" s="26">
        <f t="shared" si="10"/>
        <v>4.9736842105263156E-2</v>
      </c>
      <c r="S63" s="26">
        <f t="shared" si="11"/>
        <v>1.7368421052631578E-2</v>
      </c>
      <c r="T63" s="26">
        <f t="shared" si="12"/>
        <v>0</v>
      </c>
      <c r="U63" s="26">
        <f t="shared" si="13"/>
        <v>0</v>
      </c>
      <c r="V63" s="26">
        <f t="shared" si="14"/>
        <v>0</v>
      </c>
      <c r="W63" s="26">
        <f t="shared" si="15"/>
        <v>0</v>
      </c>
      <c r="Y63">
        <v>125</v>
      </c>
      <c r="Z63">
        <v>62</v>
      </c>
      <c r="AA63" t="s">
        <v>116</v>
      </c>
      <c r="AB63">
        <v>0</v>
      </c>
      <c r="AC63">
        <v>0</v>
      </c>
      <c r="AD63">
        <v>4.9736842105263156E-2</v>
      </c>
      <c r="AE63">
        <v>1.7368421052631578E-2</v>
      </c>
      <c r="AF63">
        <v>0</v>
      </c>
      <c r="AG63">
        <v>0</v>
      </c>
      <c r="AH63">
        <v>0</v>
      </c>
      <c r="AI63">
        <v>0</v>
      </c>
    </row>
    <row r="64" spans="1:35" x14ac:dyDescent="0.3">
      <c r="A64">
        <v>139</v>
      </c>
      <c r="B64">
        <v>63</v>
      </c>
      <c r="C64" t="s">
        <v>117</v>
      </c>
      <c r="F64">
        <v>133</v>
      </c>
      <c r="G64">
        <v>47</v>
      </c>
      <c r="M64">
        <v>139</v>
      </c>
      <c r="N64">
        <v>63</v>
      </c>
      <c r="O64" t="s">
        <v>117</v>
      </c>
      <c r="P64" s="26">
        <f t="shared" si="8"/>
        <v>0</v>
      </c>
      <c r="Q64" s="26">
        <f t="shared" si="9"/>
        <v>0</v>
      </c>
      <c r="R64" s="26">
        <f t="shared" si="10"/>
        <v>3.4999999999999996E-2</v>
      </c>
      <c r="S64" s="26">
        <f t="shared" si="11"/>
        <v>1.2368421052631581E-2</v>
      </c>
      <c r="T64" s="26">
        <f t="shared" si="12"/>
        <v>0</v>
      </c>
      <c r="U64" s="26">
        <f t="shared" si="13"/>
        <v>0</v>
      </c>
      <c r="V64" s="26">
        <f t="shared" si="14"/>
        <v>0</v>
      </c>
      <c r="W64" s="26">
        <f t="shared" si="15"/>
        <v>0</v>
      </c>
      <c r="Y64">
        <v>139</v>
      </c>
      <c r="Z64">
        <v>63</v>
      </c>
      <c r="AA64" t="s">
        <v>117</v>
      </c>
      <c r="AB64">
        <v>0</v>
      </c>
      <c r="AC64">
        <v>0</v>
      </c>
      <c r="AD64">
        <v>3.4999999999999996E-2</v>
      </c>
      <c r="AE64">
        <v>1.2368421052631581E-2</v>
      </c>
      <c r="AF64">
        <v>0</v>
      </c>
      <c r="AG64">
        <v>0</v>
      </c>
      <c r="AH64">
        <v>0</v>
      </c>
      <c r="AI64">
        <v>0</v>
      </c>
    </row>
    <row r="65" spans="1:35" x14ac:dyDescent="0.3">
      <c r="A65">
        <v>2794</v>
      </c>
      <c r="B65">
        <v>64</v>
      </c>
      <c r="C65" t="s">
        <v>118</v>
      </c>
      <c r="F65">
        <v>76.099999999999994</v>
      </c>
      <c r="G65">
        <v>27.1</v>
      </c>
      <c r="M65">
        <v>2794</v>
      </c>
      <c r="N65">
        <v>64</v>
      </c>
      <c r="O65" t="s">
        <v>118</v>
      </c>
      <c r="P65" s="26">
        <f t="shared" si="8"/>
        <v>0</v>
      </c>
      <c r="Q65" s="26">
        <f t="shared" si="9"/>
        <v>0</v>
      </c>
      <c r="R65" s="26">
        <f t="shared" si="10"/>
        <v>2.0026315789473684E-2</v>
      </c>
      <c r="S65" s="26">
        <f t="shared" si="11"/>
        <v>7.1315789473684211E-3</v>
      </c>
      <c r="T65" s="26">
        <f t="shared" si="12"/>
        <v>0</v>
      </c>
      <c r="U65" s="26">
        <f t="shared" si="13"/>
        <v>0</v>
      </c>
      <c r="V65" s="26">
        <f t="shared" si="14"/>
        <v>0</v>
      </c>
      <c r="W65" s="26">
        <f t="shared" si="15"/>
        <v>0</v>
      </c>
      <c r="Y65">
        <v>2794</v>
      </c>
      <c r="Z65">
        <v>64</v>
      </c>
      <c r="AA65" t="s">
        <v>118</v>
      </c>
      <c r="AB65">
        <v>0</v>
      </c>
      <c r="AC65">
        <v>0</v>
      </c>
      <c r="AD65">
        <v>2.0026315789473684E-2</v>
      </c>
      <c r="AE65">
        <v>7.1315789473684211E-3</v>
      </c>
      <c r="AF65">
        <v>0</v>
      </c>
      <c r="AG65">
        <v>0</v>
      </c>
      <c r="AH65">
        <v>0</v>
      </c>
      <c r="AI65">
        <v>0</v>
      </c>
    </row>
    <row r="66" spans="1:35" x14ac:dyDescent="0.3">
      <c r="A66">
        <v>162</v>
      </c>
      <c r="B66">
        <v>65</v>
      </c>
      <c r="C66" t="s">
        <v>119</v>
      </c>
      <c r="D66">
        <v>164</v>
      </c>
      <c r="E66">
        <v>67</v>
      </c>
      <c r="F66">
        <v>41</v>
      </c>
      <c r="G66">
        <v>18.2</v>
      </c>
      <c r="H66">
        <v>466</v>
      </c>
      <c r="I66">
        <v>290</v>
      </c>
      <c r="J66">
        <v>201</v>
      </c>
      <c r="K66">
        <v>161</v>
      </c>
      <c r="M66">
        <v>162</v>
      </c>
      <c r="N66">
        <v>65</v>
      </c>
      <c r="O66" t="s">
        <v>119</v>
      </c>
      <c r="P66" s="26">
        <f t="shared" si="8"/>
        <v>2.981818181818182E-2</v>
      </c>
      <c r="Q66" s="26">
        <f t="shared" si="9"/>
        <v>1.2181818181818181E-2</v>
      </c>
      <c r="R66" s="26">
        <f t="shared" si="10"/>
        <v>1.0789473684210528E-2</v>
      </c>
      <c r="S66" s="26">
        <f t="shared" si="11"/>
        <v>4.7894736842105257E-3</v>
      </c>
      <c r="T66" s="26">
        <f t="shared" si="12"/>
        <v>4.7070707070707068E-2</v>
      </c>
      <c r="U66" s="26">
        <f t="shared" si="13"/>
        <v>2.9292929292929294E-2</v>
      </c>
      <c r="V66" s="26">
        <f t="shared" si="14"/>
        <v>2.3372093023255814E-2</v>
      </c>
      <c r="W66" s="26">
        <f t="shared" si="15"/>
        <v>1.872093023255814E-2</v>
      </c>
      <c r="Y66">
        <v>162</v>
      </c>
      <c r="Z66">
        <v>65</v>
      </c>
      <c r="AA66" t="s">
        <v>119</v>
      </c>
      <c r="AB66">
        <v>2.981818181818182E-2</v>
      </c>
      <c r="AC66">
        <v>1.2181818181818181E-2</v>
      </c>
      <c r="AD66">
        <v>1.0789473684210528E-2</v>
      </c>
      <c r="AE66">
        <v>4.7894736842105257E-3</v>
      </c>
      <c r="AF66">
        <v>4.7070707070707068E-2</v>
      </c>
      <c r="AG66">
        <v>2.9292929292929294E-2</v>
      </c>
      <c r="AH66">
        <v>2.3372093023255814E-2</v>
      </c>
      <c r="AI66">
        <v>1.872093023255814E-2</v>
      </c>
    </row>
    <row r="67" spans="1:35" x14ac:dyDescent="0.3">
      <c r="A67">
        <v>116</v>
      </c>
      <c r="B67">
        <v>66</v>
      </c>
      <c r="C67" t="s">
        <v>120</v>
      </c>
      <c r="D67">
        <v>590</v>
      </c>
      <c r="E67">
        <v>191</v>
      </c>
      <c r="F67">
        <v>98</v>
      </c>
      <c r="G67">
        <v>33.4</v>
      </c>
      <c r="M67">
        <v>116</v>
      </c>
      <c r="N67">
        <v>66</v>
      </c>
      <c r="O67" t="s">
        <v>120</v>
      </c>
      <c r="P67" s="26">
        <f t="shared" si="8"/>
        <v>0.10727272727272727</v>
      </c>
      <c r="Q67" s="26">
        <f t="shared" si="9"/>
        <v>3.4727272727272725E-2</v>
      </c>
      <c r="R67" s="26">
        <f t="shared" si="10"/>
        <v>2.5789473684210529E-2</v>
      </c>
      <c r="S67" s="26">
        <f t="shared" si="11"/>
        <v>8.7894736842105258E-3</v>
      </c>
      <c r="T67" s="26">
        <f t="shared" si="12"/>
        <v>0</v>
      </c>
      <c r="U67" s="26">
        <f t="shared" si="13"/>
        <v>0</v>
      </c>
      <c r="V67" s="26">
        <f t="shared" si="14"/>
        <v>0</v>
      </c>
      <c r="W67" s="26">
        <f t="shared" si="15"/>
        <v>0</v>
      </c>
      <c r="Y67">
        <v>116</v>
      </c>
      <c r="Z67">
        <v>66</v>
      </c>
      <c r="AA67" t="s">
        <v>120</v>
      </c>
      <c r="AB67">
        <v>0.10727272727272727</v>
      </c>
      <c r="AC67">
        <v>3.4727272727272725E-2</v>
      </c>
      <c r="AD67">
        <v>2.5789473684210529E-2</v>
      </c>
      <c r="AE67">
        <v>8.7894736842105258E-3</v>
      </c>
      <c r="AF67">
        <v>0</v>
      </c>
      <c r="AG67">
        <v>0</v>
      </c>
      <c r="AH67">
        <v>0</v>
      </c>
      <c r="AI67">
        <v>0</v>
      </c>
    </row>
    <row r="68" spans="1:35" x14ac:dyDescent="0.3">
      <c r="A68">
        <v>120</v>
      </c>
      <c r="B68">
        <v>67</v>
      </c>
      <c r="C68" t="s">
        <v>121</v>
      </c>
      <c r="D68">
        <v>383</v>
      </c>
      <c r="E68">
        <v>141</v>
      </c>
      <c r="F68">
        <v>255</v>
      </c>
      <c r="G68">
        <v>90</v>
      </c>
      <c r="H68">
        <v>341</v>
      </c>
      <c r="I68">
        <v>318</v>
      </c>
      <c r="M68">
        <v>120</v>
      </c>
      <c r="N68">
        <v>67</v>
      </c>
      <c r="O68" t="s">
        <v>121</v>
      </c>
      <c r="P68" s="26">
        <f t="shared" si="8"/>
        <v>6.9636363636363635E-2</v>
      </c>
      <c r="Q68" s="26">
        <f t="shared" si="9"/>
        <v>2.5636363636363638E-2</v>
      </c>
      <c r="R68" s="26">
        <f t="shared" si="10"/>
        <v>6.7105263157894737E-2</v>
      </c>
      <c r="S68" s="26">
        <f t="shared" si="11"/>
        <v>2.3684210526315787E-2</v>
      </c>
      <c r="T68" s="26">
        <f t="shared" si="12"/>
        <v>3.4444444444444444E-2</v>
      </c>
      <c r="U68" s="26">
        <f t="shared" si="13"/>
        <v>3.212121212121212E-2</v>
      </c>
      <c r="V68" s="26">
        <f t="shared" si="14"/>
        <v>0</v>
      </c>
      <c r="W68" s="26">
        <f t="shared" si="15"/>
        <v>0</v>
      </c>
      <c r="Y68">
        <v>120</v>
      </c>
      <c r="Z68">
        <v>67</v>
      </c>
      <c r="AA68" t="s">
        <v>121</v>
      </c>
      <c r="AB68">
        <v>6.9636363636363635E-2</v>
      </c>
      <c r="AC68">
        <v>2.5636363636363638E-2</v>
      </c>
      <c r="AD68">
        <v>6.7105263157894737E-2</v>
      </c>
      <c r="AE68">
        <v>2.3684210526315787E-2</v>
      </c>
      <c r="AF68">
        <v>3.4444444444444444E-2</v>
      </c>
      <c r="AG68">
        <v>3.212121212121212E-2</v>
      </c>
      <c r="AH68">
        <v>0</v>
      </c>
      <c r="AI68">
        <v>0</v>
      </c>
    </row>
    <row r="69" spans="1:35" x14ac:dyDescent="0.3">
      <c r="A69">
        <v>2787</v>
      </c>
      <c r="B69">
        <v>68</v>
      </c>
      <c r="C69" t="s">
        <v>122</v>
      </c>
      <c r="F69">
        <v>222</v>
      </c>
      <c r="G69">
        <v>74</v>
      </c>
      <c r="M69">
        <v>2787</v>
      </c>
      <c r="N69">
        <v>68</v>
      </c>
      <c r="O69" t="s">
        <v>122</v>
      </c>
      <c r="P69" s="26">
        <f t="shared" si="8"/>
        <v>0</v>
      </c>
      <c r="Q69" s="26">
        <f t="shared" si="9"/>
        <v>0</v>
      </c>
      <c r="R69" s="26">
        <f t="shared" si="10"/>
        <v>5.842105263157895E-2</v>
      </c>
      <c r="S69" s="26">
        <f t="shared" si="11"/>
        <v>1.9473684210526317E-2</v>
      </c>
      <c r="T69" s="26">
        <f t="shared" si="12"/>
        <v>0</v>
      </c>
      <c r="U69" s="26">
        <f t="shared" si="13"/>
        <v>0</v>
      </c>
      <c r="V69" s="26">
        <f t="shared" si="14"/>
        <v>0</v>
      </c>
      <c r="W69" s="26">
        <f t="shared" si="15"/>
        <v>0</v>
      </c>
      <c r="Y69">
        <v>2787</v>
      </c>
      <c r="Z69">
        <v>68</v>
      </c>
      <c r="AA69" t="s">
        <v>122</v>
      </c>
      <c r="AB69">
        <v>0</v>
      </c>
      <c r="AC69">
        <v>0</v>
      </c>
      <c r="AD69">
        <v>5.842105263157895E-2</v>
      </c>
      <c r="AE69">
        <v>1.9473684210526317E-2</v>
      </c>
      <c r="AF69">
        <v>0</v>
      </c>
      <c r="AG69">
        <v>0</v>
      </c>
      <c r="AH69">
        <v>0</v>
      </c>
      <c r="AI69">
        <v>0</v>
      </c>
    </row>
    <row r="70" spans="1:35" x14ac:dyDescent="0.3">
      <c r="A70">
        <v>2789</v>
      </c>
      <c r="B70">
        <v>69</v>
      </c>
      <c r="C70" t="s">
        <v>123</v>
      </c>
      <c r="F70">
        <v>472</v>
      </c>
      <c r="G70">
        <v>176</v>
      </c>
      <c r="M70">
        <v>2789</v>
      </c>
      <c r="N70">
        <v>69</v>
      </c>
      <c r="O70" t="s">
        <v>123</v>
      </c>
      <c r="P70" s="26">
        <f t="shared" ref="P70:P133" si="16">D70/$D$240*100</f>
        <v>0</v>
      </c>
      <c r="Q70" s="26">
        <f t="shared" ref="Q70:Q133" si="17">E70/$D$240*100</f>
        <v>0</v>
      </c>
      <c r="R70" s="26">
        <f t="shared" ref="R70:R133" si="18">F70/$F$240*100</f>
        <v>0.12421052631578947</v>
      </c>
      <c r="S70" s="26">
        <f t="shared" ref="S70:S133" si="19">G70/$F$240*100</f>
        <v>4.6315789473684206E-2</v>
      </c>
      <c r="T70" s="26">
        <f t="shared" ref="T70:T133" si="20">H70/$H$240*100</f>
        <v>0</v>
      </c>
      <c r="U70" s="26">
        <f t="shared" ref="U70:U133" si="21">I70/$H$240*100</f>
        <v>0</v>
      </c>
      <c r="V70" s="26">
        <f t="shared" ref="V70:V133" si="22">J70/$J$240*100</f>
        <v>0</v>
      </c>
      <c r="W70" s="26">
        <f t="shared" ref="W70:W133" si="23">K70/$J$240*100</f>
        <v>0</v>
      </c>
      <c r="Y70">
        <v>2789</v>
      </c>
      <c r="Z70">
        <v>69</v>
      </c>
      <c r="AA70" t="s">
        <v>123</v>
      </c>
      <c r="AB70">
        <v>0</v>
      </c>
      <c r="AC70">
        <v>0</v>
      </c>
      <c r="AD70">
        <v>0.12421052631578947</v>
      </c>
      <c r="AE70">
        <v>4.6315789473684206E-2</v>
      </c>
      <c r="AF70">
        <v>0</v>
      </c>
      <c r="AG70">
        <v>0</v>
      </c>
      <c r="AH70">
        <v>0</v>
      </c>
      <c r="AI70">
        <v>0</v>
      </c>
    </row>
    <row r="71" spans="1:35" s="19" customFormat="1" x14ac:dyDescent="0.3">
      <c r="A71">
        <v>145</v>
      </c>
      <c r="B71">
        <v>70</v>
      </c>
      <c r="C71" t="s">
        <v>124</v>
      </c>
      <c r="D71"/>
      <c r="E71"/>
      <c r="F71">
        <v>81.400000000000006</v>
      </c>
      <c r="G71">
        <v>27.6</v>
      </c>
      <c r="H71"/>
      <c r="I71"/>
      <c r="J71"/>
      <c r="K71"/>
      <c r="M71">
        <v>145</v>
      </c>
      <c r="N71">
        <v>70</v>
      </c>
      <c r="O71" t="s">
        <v>124</v>
      </c>
      <c r="P71" s="26">
        <f t="shared" si="16"/>
        <v>0</v>
      </c>
      <c r="Q71" s="26">
        <f t="shared" si="17"/>
        <v>0</v>
      </c>
      <c r="R71" s="26">
        <f t="shared" si="18"/>
        <v>2.1421052631578948E-2</v>
      </c>
      <c r="S71" s="26">
        <f t="shared" si="19"/>
        <v>7.2631578947368429E-3</v>
      </c>
      <c r="T71" s="26">
        <f t="shared" si="20"/>
        <v>0</v>
      </c>
      <c r="U71" s="26">
        <f t="shared" si="21"/>
        <v>0</v>
      </c>
      <c r="V71" s="26">
        <f t="shared" si="22"/>
        <v>0</v>
      </c>
      <c r="W71" s="26">
        <f t="shared" si="23"/>
        <v>0</v>
      </c>
      <c r="Y71" s="19">
        <v>145</v>
      </c>
      <c r="Z71" s="19">
        <v>70</v>
      </c>
      <c r="AA71" s="19" t="s">
        <v>124</v>
      </c>
      <c r="AB71" s="19">
        <v>0</v>
      </c>
      <c r="AC71" s="19">
        <v>0</v>
      </c>
      <c r="AD71" s="19">
        <v>2.1421052631578948E-2</v>
      </c>
      <c r="AE71" s="19">
        <v>7.2631578947368429E-3</v>
      </c>
      <c r="AF71" s="19">
        <v>0</v>
      </c>
      <c r="AG71" s="19">
        <v>0</v>
      </c>
      <c r="AH71" s="19">
        <v>0</v>
      </c>
      <c r="AI71" s="19">
        <v>0</v>
      </c>
    </row>
    <row r="72" spans="1:35" s="19" customFormat="1" x14ac:dyDescent="0.3">
      <c r="A72">
        <v>2790</v>
      </c>
      <c r="B72">
        <v>71</v>
      </c>
      <c r="C72" t="s">
        <v>125</v>
      </c>
      <c r="D72"/>
      <c r="E72"/>
      <c r="F72">
        <v>76</v>
      </c>
      <c r="G72">
        <v>26.4</v>
      </c>
      <c r="H72"/>
      <c r="I72"/>
      <c r="J72"/>
      <c r="K72"/>
      <c r="M72">
        <v>2790</v>
      </c>
      <c r="N72">
        <v>71</v>
      </c>
      <c r="O72" t="s">
        <v>125</v>
      </c>
      <c r="P72" s="26">
        <f t="shared" si="16"/>
        <v>0</v>
      </c>
      <c r="Q72" s="26">
        <f t="shared" si="17"/>
        <v>0</v>
      </c>
      <c r="R72" s="26">
        <f t="shared" si="18"/>
        <v>0.02</v>
      </c>
      <c r="S72" s="26">
        <f t="shared" si="19"/>
        <v>6.9473684210526309E-3</v>
      </c>
      <c r="T72" s="26">
        <f t="shared" si="20"/>
        <v>0</v>
      </c>
      <c r="U72" s="26">
        <f t="shared" si="21"/>
        <v>0</v>
      </c>
      <c r="V72" s="26">
        <f t="shared" si="22"/>
        <v>0</v>
      </c>
      <c r="W72" s="26">
        <f t="shared" si="23"/>
        <v>0</v>
      </c>
      <c r="Y72" s="19">
        <v>2790</v>
      </c>
      <c r="Z72" s="19">
        <v>71</v>
      </c>
      <c r="AA72" s="19" t="s">
        <v>125</v>
      </c>
      <c r="AB72" s="19">
        <v>0</v>
      </c>
      <c r="AC72" s="19">
        <v>0</v>
      </c>
      <c r="AD72" s="19">
        <v>0.02</v>
      </c>
      <c r="AE72" s="19">
        <v>6.9473684210526309E-3</v>
      </c>
      <c r="AF72" s="19">
        <v>0</v>
      </c>
      <c r="AG72" s="19">
        <v>0</v>
      </c>
      <c r="AH72" s="19">
        <v>0</v>
      </c>
      <c r="AI72" s="19">
        <v>0</v>
      </c>
    </row>
    <row r="73" spans="1:35" s="19" customFormat="1" x14ac:dyDescent="0.3">
      <c r="A73">
        <v>2791</v>
      </c>
      <c r="B73">
        <v>72</v>
      </c>
      <c r="C73" t="s">
        <v>126</v>
      </c>
      <c r="D73"/>
      <c r="E73"/>
      <c r="F73">
        <v>339</v>
      </c>
      <c r="G73">
        <v>114</v>
      </c>
      <c r="H73"/>
      <c r="I73"/>
      <c r="J73"/>
      <c r="K73"/>
      <c r="M73">
        <v>2791</v>
      </c>
      <c r="N73">
        <v>72</v>
      </c>
      <c r="O73" t="s">
        <v>126</v>
      </c>
      <c r="P73" s="26">
        <f t="shared" si="16"/>
        <v>0</v>
      </c>
      <c r="Q73" s="26">
        <f t="shared" si="17"/>
        <v>0</v>
      </c>
      <c r="R73" s="26">
        <f t="shared" si="18"/>
        <v>8.9210526315789476E-2</v>
      </c>
      <c r="S73" s="26">
        <f t="shared" si="19"/>
        <v>0.03</v>
      </c>
      <c r="T73" s="26">
        <f t="shared" si="20"/>
        <v>0</v>
      </c>
      <c r="U73" s="26">
        <f t="shared" si="21"/>
        <v>0</v>
      </c>
      <c r="V73" s="26">
        <f t="shared" si="22"/>
        <v>0</v>
      </c>
      <c r="W73" s="26">
        <f t="shared" si="23"/>
        <v>0</v>
      </c>
      <c r="Y73" s="19">
        <v>2791</v>
      </c>
      <c r="Z73" s="19">
        <v>72</v>
      </c>
      <c r="AA73" s="19" t="s">
        <v>126</v>
      </c>
      <c r="AB73" s="19">
        <v>0</v>
      </c>
      <c r="AC73" s="19">
        <v>0</v>
      </c>
      <c r="AD73" s="19">
        <v>8.9210526315789476E-2</v>
      </c>
      <c r="AE73" s="19">
        <v>0.03</v>
      </c>
      <c r="AF73" s="19">
        <v>0</v>
      </c>
      <c r="AG73" s="19">
        <v>0</v>
      </c>
      <c r="AH73" s="19">
        <v>0</v>
      </c>
      <c r="AI73" s="19">
        <v>0</v>
      </c>
    </row>
    <row r="74" spans="1:35" s="19" customFormat="1" x14ac:dyDescent="0.3">
      <c r="A74" s="20">
        <v>1505</v>
      </c>
      <c r="B74">
        <v>73</v>
      </c>
      <c r="C74" t="s">
        <v>163</v>
      </c>
      <c r="D74"/>
      <c r="E74"/>
      <c r="F74"/>
      <c r="G74"/>
      <c r="H74"/>
      <c r="I74"/>
      <c r="J74">
        <v>572</v>
      </c>
      <c r="K74">
        <v>147</v>
      </c>
      <c r="M74" s="20">
        <v>1505</v>
      </c>
      <c r="N74">
        <v>73</v>
      </c>
      <c r="O74" t="s">
        <v>163</v>
      </c>
      <c r="P74" s="26">
        <f t="shared" si="16"/>
        <v>0</v>
      </c>
      <c r="Q74" s="26">
        <f t="shared" si="17"/>
        <v>0</v>
      </c>
      <c r="R74" s="26">
        <f t="shared" si="18"/>
        <v>0</v>
      </c>
      <c r="S74" s="26">
        <f t="shared" si="19"/>
        <v>0</v>
      </c>
      <c r="T74" s="26">
        <f t="shared" si="20"/>
        <v>0</v>
      </c>
      <c r="U74" s="26">
        <f t="shared" si="21"/>
        <v>0</v>
      </c>
      <c r="V74" s="26">
        <f t="shared" si="22"/>
        <v>6.6511627906976734E-2</v>
      </c>
      <c r="W74" s="26">
        <f t="shared" si="23"/>
        <v>1.7093023255813952E-2</v>
      </c>
      <c r="Y74" s="19">
        <v>1505</v>
      </c>
      <c r="Z74" s="19">
        <v>73</v>
      </c>
      <c r="AA74" s="19" t="s">
        <v>163</v>
      </c>
      <c r="AB74" s="19">
        <v>0</v>
      </c>
      <c r="AC74" s="19">
        <v>0</v>
      </c>
      <c r="AD74" s="19">
        <v>0</v>
      </c>
      <c r="AE74" s="19">
        <v>0</v>
      </c>
      <c r="AF74" s="19">
        <v>0</v>
      </c>
      <c r="AG74" s="19">
        <v>0</v>
      </c>
      <c r="AH74" s="19">
        <v>6.6511627906976734E-2</v>
      </c>
      <c r="AI74" s="19">
        <v>1.7093023255813952E-2</v>
      </c>
    </row>
    <row r="75" spans="1:35" x14ac:dyDescent="0.3">
      <c r="A75">
        <v>1704</v>
      </c>
      <c r="B75">
        <v>76</v>
      </c>
      <c r="C75" t="s">
        <v>127</v>
      </c>
      <c r="J75">
        <v>4150</v>
      </c>
      <c r="K75">
        <v>1270</v>
      </c>
      <c r="M75">
        <v>1704</v>
      </c>
      <c r="N75">
        <v>76</v>
      </c>
      <c r="O75" t="s">
        <v>127</v>
      </c>
      <c r="P75" s="26">
        <f t="shared" si="16"/>
        <v>0</v>
      </c>
      <c r="Q75" s="26">
        <f t="shared" si="17"/>
        <v>0</v>
      </c>
      <c r="R75" s="26">
        <f t="shared" si="18"/>
        <v>0</v>
      </c>
      <c r="S75" s="26">
        <f t="shared" si="19"/>
        <v>0</v>
      </c>
      <c r="T75" s="26">
        <f t="shared" si="20"/>
        <v>0</v>
      </c>
      <c r="U75" s="26">
        <f t="shared" si="21"/>
        <v>0</v>
      </c>
      <c r="V75" s="26">
        <f t="shared" si="22"/>
        <v>0.48255813953488369</v>
      </c>
      <c r="W75" s="26">
        <f t="shared" si="23"/>
        <v>0.14767441860465116</v>
      </c>
      <c r="Y75">
        <v>1704</v>
      </c>
      <c r="Z75">
        <v>76</v>
      </c>
      <c r="AA75" t="s">
        <v>127</v>
      </c>
      <c r="AB75">
        <v>0</v>
      </c>
      <c r="AC75">
        <v>0</v>
      </c>
      <c r="AD75">
        <v>0</v>
      </c>
      <c r="AE75">
        <v>0</v>
      </c>
      <c r="AF75">
        <v>0</v>
      </c>
      <c r="AG75">
        <v>0</v>
      </c>
      <c r="AH75">
        <v>0.48255813953488369</v>
      </c>
      <c r="AI75">
        <v>0.14767441860465116</v>
      </c>
    </row>
    <row r="76" spans="1:35" x14ac:dyDescent="0.3">
      <c r="A76">
        <v>1705</v>
      </c>
      <c r="B76">
        <v>77</v>
      </c>
      <c r="C76" t="s">
        <v>128</v>
      </c>
      <c r="J76">
        <v>3560</v>
      </c>
      <c r="K76">
        <v>1050</v>
      </c>
      <c r="M76">
        <v>1705</v>
      </c>
      <c r="N76">
        <v>77</v>
      </c>
      <c r="O76" t="s">
        <v>128</v>
      </c>
      <c r="P76" s="26">
        <f t="shared" si="16"/>
        <v>0</v>
      </c>
      <c r="Q76" s="26">
        <f t="shared" si="17"/>
        <v>0</v>
      </c>
      <c r="R76" s="26">
        <f t="shared" si="18"/>
        <v>0</v>
      </c>
      <c r="S76" s="26">
        <f t="shared" si="19"/>
        <v>0</v>
      </c>
      <c r="T76" s="26">
        <f t="shared" si="20"/>
        <v>0</v>
      </c>
      <c r="U76" s="26">
        <f t="shared" si="21"/>
        <v>0</v>
      </c>
      <c r="V76" s="26">
        <f t="shared" si="22"/>
        <v>0.413953488372093</v>
      </c>
      <c r="W76" s="26">
        <f t="shared" si="23"/>
        <v>0.12209302325581395</v>
      </c>
      <c r="Y76">
        <v>1705</v>
      </c>
      <c r="Z76">
        <v>77</v>
      </c>
      <c r="AA76" t="s">
        <v>128</v>
      </c>
      <c r="AB76">
        <v>0</v>
      </c>
      <c r="AC76">
        <v>0</v>
      </c>
      <c r="AD76">
        <v>0</v>
      </c>
      <c r="AE76">
        <v>0</v>
      </c>
      <c r="AF76">
        <v>0</v>
      </c>
      <c r="AG76">
        <v>0</v>
      </c>
      <c r="AH76">
        <v>0.413953488372093</v>
      </c>
      <c r="AI76">
        <v>0.12209302325581395</v>
      </c>
    </row>
    <row r="77" spans="1:35" x14ac:dyDescent="0.3">
      <c r="A77">
        <v>551</v>
      </c>
      <c r="B77">
        <v>79</v>
      </c>
      <c r="C77" t="s">
        <v>130</v>
      </c>
      <c r="D77">
        <v>10100</v>
      </c>
      <c r="E77">
        <v>4100</v>
      </c>
      <c r="F77">
        <v>10400</v>
      </c>
      <c r="G77">
        <v>3700</v>
      </c>
      <c r="M77">
        <v>551</v>
      </c>
      <c r="N77">
        <v>79</v>
      </c>
      <c r="O77" t="s">
        <v>130</v>
      </c>
      <c r="P77" s="26">
        <f t="shared" si="16"/>
        <v>1.8363636363636364</v>
      </c>
      <c r="Q77" s="26">
        <f t="shared" si="17"/>
        <v>0.74545454545454537</v>
      </c>
      <c r="R77" s="26">
        <f t="shared" si="18"/>
        <v>2.736842105263158</v>
      </c>
      <c r="S77" s="26">
        <f t="shared" si="19"/>
        <v>0.97368421052631582</v>
      </c>
      <c r="T77" s="26">
        <f t="shared" si="20"/>
        <v>0</v>
      </c>
      <c r="U77" s="26">
        <f t="shared" si="21"/>
        <v>0</v>
      </c>
      <c r="V77" s="26">
        <f t="shared" si="22"/>
        <v>0</v>
      </c>
      <c r="W77" s="26">
        <f t="shared" si="23"/>
        <v>0</v>
      </c>
      <c r="Y77">
        <v>551</v>
      </c>
      <c r="Z77">
        <v>79</v>
      </c>
      <c r="AA77" t="s">
        <v>130</v>
      </c>
      <c r="AB77">
        <v>1.8363636363636364</v>
      </c>
      <c r="AC77">
        <v>0.74545454545454537</v>
      </c>
      <c r="AD77">
        <v>2.736842105263158</v>
      </c>
      <c r="AE77">
        <v>0.97368421052631582</v>
      </c>
      <c r="AF77">
        <v>0</v>
      </c>
      <c r="AG77">
        <v>0</v>
      </c>
      <c r="AH77">
        <v>0</v>
      </c>
      <c r="AI77">
        <v>0</v>
      </c>
    </row>
    <row r="78" spans="1:35" x14ac:dyDescent="0.3">
      <c r="A78">
        <v>451</v>
      </c>
      <c r="B78">
        <v>80</v>
      </c>
      <c r="C78" t="s">
        <v>131</v>
      </c>
      <c r="D78">
        <v>700</v>
      </c>
      <c r="E78">
        <v>262</v>
      </c>
      <c r="F78">
        <v>1140</v>
      </c>
      <c r="G78">
        <v>410</v>
      </c>
      <c r="J78">
        <v>133</v>
      </c>
      <c r="K78">
        <v>103</v>
      </c>
      <c r="M78">
        <v>451</v>
      </c>
      <c r="N78">
        <v>80</v>
      </c>
      <c r="O78" t="s">
        <v>131</v>
      </c>
      <c r="P78" s="26">
        <f t="shared" si="16"/>
        <v>0.12727272727272729</v>
      </c>
      <c r="Q78" s="26">
        <f t="shared" si="17"/>
        <v>4.7636363636363636E-2</v>
      </c>
      <c r="R78" s="26">
        <f t="shared" si="18"/>
        <v>0.3</v>
      </c>
      <c r="S78" s="26">
        <f t="shared" si="19"/>
        <v>0.10789473684210527</v>
      </c>
      <c r="T78" s="26">
        <f t="shared" si="20"/>
        <v>0</v>
      </c>
      <c r="U78" s="26">
        <f t="shared" si="21"/>
        <v>0</v>
      </c>
      <c r="V78" s="26">
        <f t="shared" si="22"/>
        <v>1.5465116279069768E-2</v>
      </c>
      <c r="W78" s="26">
        <f t="shared" si="23"/>
        <v>1.1976744186046513E-2</v>
      </c>
      <c r="Y78">
        <v>451</v>
      </c>
      <c r="Z78">
        <v>80</v>
      </c>
      <c r="AA78" t="s">
        <v>131</v>
      </c>
      <c r="AB78">
        <v>0.12727272727272729</v>
      </c>
      <c r="AC78">
        <v>4.7636363636363636E-2</v>
      </c>
      <c r="AD78">
        <v>0.3</v>
      </c>
      <c r="AE78">
        <v>0.10789473684210527</v>
      </c>
      <c r="AF78">
        <v>0</v>
      </c>
      <c r="AG78">
        <v>0</v>
      </c>
      <c r="AH78">
        <v>1.5465116279069768E-2</v>
      </c>
      <c r="AI78">
        <v>1.1976744186046513E-2</v>
      </c>
    </row>
    <row r="79" spans="1:35" x14ac:dyDescent="0.3">
      <c r="A79" s="19">
        <v>353</v>
      </c>
      <c r="B79" s="19">
        <v>81</v>
      </c>
      <c r="C79" s="19" t="s">
        <v>132</v>
      </c>
      <c r="D79" s="19"/>
      <c r="E79" s="19"/>
      <c r="F79" s="19">
        <v>2490</v>
      </c>
      <c r="G79" s="19">
        <v>910</v>
      </c>
      <c r="H79" s="19"/>
      <c r="I79" s="19"/>
      <c r="J79" s="19"/>
      <c r="K79" s="19"/>
      <c r="M79" s="19">
        <v>353</v>
      </c>
      <c r="N79" s="19">
        <v>81</v>
      </c>
      <c r="O79" s="19" t="s">
        <v>132</v>
      </c>
      <c r="P79" s="26">
        <f t="shared" si="16"/>
        <v>0</v>
      </c>
      <c r="Q79" s="26">
        <f t="shared" si="17"/>
        <v>0</v>
      </c>
      <c r="R79" s="26">
        <f t="shared" si="18"/>
        <v>0.65526315789473677</v>
      </c>
      <c r="S79" s="26">
        <f t="shared" si="19"/>
        <v>0.23947368421052634</v>
      </c>
      <c r="T79" s="26">
        <f t="shared" si="20"/>
        <v>0</v>
      </c>
      <c r="U79" s="26">
        <f t="shared" si="21"/>
        <v>0</v>
      </c>
      <c r="V79" s="26">
        <f t="shared" si="22"/>
        <v>0</v>
      </c>
      <c r="W79" s="26">
        <f t="shared" si="23"/>
        <v>0</v>
      </c>
      <c r="Y79">
        <v>353</v>
      </c>
      <c r="Z79">
        <v>81</v>
      </c>
      <c r="AA79" t="s">
        <v>132</v>
      </c>
      <c r="AB79">
        <v>0</v>
      </c>
      <c r="AC79">
        <v>0</v>
      </c>
      <c r="AD79">
        <v>0.65526315789473677</v>
      </c>
      <c r="AE79">
        <v>0.23947368421052634</v>
      </c>
      <c r="AF79">
        <v>0</v>
      </c>
      <c r="AG79">
        <v>0</v>
      </c>
      <c r="AH79">
        <v>0</v>
      </c>
      <c r="AI79">
        <v>0</v>
      </c>
    </row>
    <row r="80" spans="1:35" x14ac:dyDescent="0.3">
      <c r="A80">
        <v>727</v>
      </c>
      <c r="B80">
        <v>82</v>
      </c>
      <c r="C80" t="s">
        <v>133</v>
      </c>
      <c r="F80">
        <v>2120</v>
      </c>
      <c r="G80">
        <v>770</v>
      </c>
      <c r="M80">
        <v>727</v>
      </c>
      <c r="N80">
        <v>82</v>
      </c>
      <c r="O80" t="s">
        <v>133</v>
      </c>
      <c r="P80" s="26">
        <f t="shared" si="16"/>
        <v>0</v>
      </c>
      <c r="Q80" s="26">
        <f t="shared" si="17"/>
        <v>0</v>
      </c>
      <c r="R80" s="26">
        <f t="shared" si="18"/>
        <v>0.55789473684210522</v>
      </c>
      <c r="S80" s="26">
        <f t="shared" si="19"/>
        <v>0.20263157894736841</v>
      </c>
      <c r="T80" s="26">
        <f t="shared" si="20"/>
        <v>0</v>
      </c>
      <c r="U80" s="26">
        <f t="shared" si="21"/>
        <v>0</v>
      </c>
      <c r="V80" s="26">
        <f t="shared" si="22"/>
        <v>0</v>
      </c>
      <c r="W80" s="26">
        <f t="shared" si="23"/>
        <v>0</v>
      </c>
      <c r="Y80">
        <v>727</v>
      </c>
      <c r="Z80">
        <v>82</v>
      </c>
      <c r="AA80" t="s">
        <v>133</v>
      </c>
      <c r="AB80">
        <v>0</v>
      </c>
      <c r="AC80">
        <v>0</v>
      </c>
      <c r="AD80">
        <v>0.55789473684210522</v>
      </c>
      <c r="AE80">
        <v>0.20263157894736841</v>
      </c>
      <c r="AF80">
        <v>0</v>
      </c>
      <c r="AG80">
        <v>0</v>
      </c>
      <c r="AH80">
        <v>0</v>
      </c>
      <c r="AI80">
        <v>0</v>
      </c>
    </row>
    <row r="81" spans="1:35" x14ac:dyDescent="0.3">
      <c r="A81">
        <v>725</v>
      </c>
      <c r="B81">
        <v>83</v>
      </c>
      <c r="C81" t="s">
        <v>134</v>
      </c>
      <c r="F81">
        <v>2010</v>
      </c>
      <c r="G81">
        <v>730</v>
      </c>
      <c r="M81">
        <v>725</v>
      </c>
      <c r="N81">
        <v>83</v>
      </c>
      <c r="O81" t="s">
        <v>134</v>
      </c>
      <c r="P81" s="26">
        <f t="shared" si="16"/>
        <v>0</v>
      </c>
      <c r="Q81" s="26">
        <f t="shared" si="17"/>
        <v>0</v>
      </c>
      <c r="R81" s="26">
        <f t="shared" si="18"/>
        <v>0.52894736842105261</v>
      </c>
      <c r="S81" s="26">
        <f t="shared" si="19"/>
        <v>0.19210526315789475</v>
      </c>
      <c r="T81" s="26">
        <f t="shared" si="20"/>
        <v>0</v>
      </c>
      <c r="U81" s="26">
        <f t="shared" si="21"/>
        <v>0</v>
      </c>
      <c r="V81" s="26">
        <f t="shared" si="22"/>
        <v>0</v>
      </c>
      <c r="W81" s="26">
        <f t="shared" si="23"/>
        <v>0</v>
      </c>
      <c r="Y81">
        <v>725</v>
      </c>
      <c r="Z81">
        <v>83</v>
      </c>
      <c r="AA81" t="s">
        <v>134</v>
      </c>
      <c r="AB81">
        <v>0</v>
      </c>
      <c r="AC81">
        <v>0</v>
      </c>
      <c r="AD81">
        <v>0.52894736842105261</v>
      </c>
      <c r="AE81">
        <v>0.19210526315789475</v>
      </c>
      <c r="AF81">
        <v>0</v>
      </c>
      <c r="AG81">
        <v>0</v>
      </c>
      <c r="AH81">
        <v>0</v>
      </c>
      <c r="AI81">
        <v>0</v>
      </c>
    </row>
    <row r="82" spans="1:35" x14ac:dyDescent="0.3">
      <c r="A82">
        <v>2333</v>
      </c>
      <c r="B82">
        <v>84</v>
      </c>
      <c r="C82" t="s">
        <v>135</v>
      </c>
      <c r="D82">
        <v>293</v>
      </c>
      <c r="E82">
        <v>102</v>
      </c>
      <c r="F82">
        <v>68.7</v>
      </c>
      <c r="G82">
        <v>24.5</v>
      </c>
      <c r="H82">
        <v>444</v>
      </c>
      <c r="I82">
        <v>345</v>
      </c>
      <c r="J82">
        <v>159</v>
      </c>
      <c r="K82">
        <v>107</v>
      </c>
      <c r="M82">
        <v>2333</v>
      </c>
      <c r="N82">
        <v>84</v>
      </c>
      <c r="O82" t="s">
        <v>135</v>
      </c>
      <c r="P82" s="26">
        <f t="shared" si="16"/>
        <v>5.327272727272727E-2</v>
      </c>
      <c r="Q82" s="26">
        <f t="shared" si="17"/>
        <v>1.8545454545454546E-2</v>
      </c>
      <c r="R82" s="26">
        <f t="shared" si="18"/>
        <v>1.8078947368421052E-2</v>
      </c>
      <c r="S82" s="26">
        <f t="shared" si="19"/>
        <v>6.4473684210526322E-3</v>
      </c>
      <c r="T82" s="26">
        <f t="shared" si="20"/>
        <v>4.4848484848484846E-2</v>
      </c>
      <c r="U82" s="26">
        <f t="shared" si="21"/>
        <v>3.4848484848484851E-2</v>
      </c>
      <c r="V82" s="26">
        <f t="shared" si="22"/>
        <v>1.8488372093023255E-2</v>
      </c>
      <c r="W82" s="26">
        <f t="shared" si="23"/>
        <v>1.244186046511628E-2</v>
      </c>
      <c r="Y82">
        <v>2333</v>
      </c>
      <c r="Z82">
        <v>84</v>
      </c>
      <c r="AA82" t="s">
        <v>135</v>
      </c>
      <c r="AB82">
        <v>5.327272727272727E-2</v>
      </c>
      <c r="AC82">
        <v>1.8545454545454546E-2</v>
      </c>
      <c r="AD82">
        <v>1.8078947368421052E-2</v>
      </c>
      <c r="AE82">
        <v>6.4473684210526322E-3</v>
      </c>
      <c r="AF82">
        <v>4.4848484848484846E-2</v>
      </c>
      <c r="AG82">
        <v>3.4848484848484851E-2</v>
      </c>
      <c r="AH82">
        <v>1.8488372093023255E-2</v>
      </c>
      <c r="AI82">
        <v>1.244186046511628E-2</v>
      </c>
    </row>
    <row r="83" spans="1:35" x14ac:dyDescent="0.3">
      <c r="A83">
        <v>2560</v>
      </c>
      <c r="B83">
        <v>85</v>
      </c>
      <c r="C83" t="s">
        <v>136</v>
      </c>
      <c r="D83">
        <v>109</v>
      </c>
      <c r="E83">
        <v>40</v>
      </c>
      <c r="H83">
        <v>88.5</v>
      </c>
      <c r="I83">
        <v>88</v>
      </c>
      <c r="J83">
        <v>47.4</v>
      </c>
      <c r="K83">
        <v>32.5</v>
      </c>
      <c r="M83">
        <v>2560</v>
      </c>
      <c r="N83">
        <v>85</v>
      </c>
      <c r="O83" t="s">
        <v>136</v>
      </c>
      <c r="P83" s="26">
        <f t="shared" si="16"/>
        <v>1.9818181818181818E-2</v>
      </c>
      <c r="Q83" s="26">
        <f t="shared" si="17"/>
        <v>7.2727272727272727E-3</v>
      </c>
      <c r="R83" s="26">
        <f t="shared" si="18"/>
        <v>0</v>
      </c>
      <c r="S83" s="26">
        <f t="shared" si="19"/>
        <v>0</v>
      </c>
      <c r="T83" s="26">
        <f t="shared" si="20"/>
        <v>8.9393939393939397E-3</v>
      </c>
      <c r="U83" s="26">
        <f t="shared" si="21"/>
        <v>8.8888888888888889E-3</v>
      </c>
      <c r="V83" s="26">
        <f t="shared" si="22"/>
        <v>5.5116279069767444E-3</v>
      </c>
      <c r="W83" s="26">
        <f t="shared" si="23"/>
        <v>3.7790697674418604E-3</v>
      </c>
      <c r="Y83">
        <v>2560</v>
      </c>
      <c r="Z83">
        <v>85</v>
      </c>
      <c r="AA83" t="s">
        <v>136</v>
      </c>
      <c r="AB83">
        <v>1.9818181818181818E-2</v>
      </c>
      <c r="AC83">
        <v>7.2727272727272727E-3</v>
      </c>
      <c r="AD83">
        <v>0</v>
      </c>
      <c r="AE83">
        <v>0</v>
      </c>
      <c r="AF83">
        <v>8.9393939393939397E-3</v>
      </c>
      <c r="AG83">
        <v>8.8888888888888889E-3</v>
      </c>
      <c r="AH83">
        <v>5.5116279069767444E-3</v>
      </c>
      <c r="AI83">
        <v>3.7790697674418604E-3</v>
      </c>
    </row>
    <row r="84" spans="1:35" x14ac:dyDescent="0.3">
      <c r="A84">
        <v>21</v>
      </c>
      <c r="B84">
        <v>86</v>
      </c>
      <c r="C84" t="s">
        <v>137</v>
      </c>
      <c r="F84">
        <v>273</v>
      </c>
      <c r="G84">
        <v>103</v>
      </c>
      <c r="M84">
        <v>21</v>
      </c>
      <c r="N84">
        <v>86</v>
      </c>
      <c r="O84" t="s">
        <v>137</v>
      </c>
      <c r="P84" s="26">
        <f t="shared" si="16"/>
        <v>0</v>
      </c>
      <c r="Q84" s="26">
        <f t="shared" si="17"/>
        <v>0</v>
      </c>
      <c r="R84" s="26">
        <f t="shared" si="18"/>
        <v>7.1842105263157888E-2</v>
      </c>
      <c r="S84" s="26">
        <f t="shared" si="19"/>
        <v>2.7105263157894736E-2</v>
      </c>
      <c r="T84" s="26">
        <f t="shared" si="20"/>
        <v>0</v>
      </c>
      <c r="U84" s="26">
        <f t="shared" si="21"/>
        <v>0</v>
      </c>
      <c r="V84" s="26">
        <f t="shared" si="22"/>
        <v>0</v>
      </c>
      <c r="W84" s="26">
        <f t="shared" si="23"/>
        <v>0</v>
      </c>
      <c r="Y84">
        <v>21</v>
      </c>
      <c r="Z84">
        <v>86</v>
      </c>
      <c r="AA84" t="s">
        <v>137</v>
      </c>
      <c r="AB84">
        <v>0</v>
      </c>
      <c r="AC84">
        <v>0</v>
      </c>
      <c r="AD84">
        <v>7.1842105263157888E-2</v>
      </c>
      <c r="AE84">
        <v>2.7105263157894736E-2</v>
      </c>
      <c r="AF84">
        <v>0</v>
      </c>
      <c r="AG84">
        <v>0</v>
      </c>
      <c r="AH84">
        <v>0</v>
      </c>
      <c r="AI84">
        <v>0</v>
      </c>
    </row>
    <row r="85" spans="1:35" x14ac:dyDescent="0.3">
      <c r="A85">
        <v>362</v>
      </c>
      <c r="B85">
        <v>87</v>
      </c>
      <c r="C85" t="s">
        <v>138</v>
      </c>
      <c r="F85">
        <v>188</v>
      </c>
      <c r="G85">
        <v>71</v>
      </c>
      <c r="M85">
        <v>362</v>
      </c>
      <c r="N85">
        <v>87</v>
      </c>
      <c r="O85" t="s">
        <v>138</v>
      </c>
      <c r="P85" s="26">
        <f t="shared" si="16"/>
        <v>0</v>
      </c>
      <c r="Q85" s="26">
        <f t="shared" si="17"/>
        <v>0</v>
      </c>
      <c r="R85" s="26">
        <f t="shared" si="18"/>
        <v>4.9473684210526322E-2</v>
      </c>
      <c r="S85" s="26">
        <f t="shared" si="19"/>
        <v>1.8684210526315789E-2</v>
      </c>
      <c r="T85" s="26">
        <f t="shared" si="20"/>
        <v>0</v>
      </c>
      <c r="U85" s="26">
        <f t="shared" si="21"/>
        <v>0</v>
      </c>
      <c r="V85" s="26">
        <f t="shared" si="22"/>
        <v>0</v>
      </c>
      <c r="W85" s="26">
        <f t="shared" si="23"/>
        <v>0</v>
      </c>
      <c r="Y85">
        <v>362</v>
      </c>
      <c r="Z85">
        <v>87</v>
      </c>
      <c r="AA85" t="s">
        <v>138</v>
      </c>
      <c r="AB85">
        <v>0</v>
      </c>
      <c r="AC85">
        <v>0</v>
      </c>
      <c r="AD85">
        <v>4.9473684210526322E-2</v>
      </c>
      <c r="AE85">
        <v>1.8684210526315789E-2</v>
      </c>
      <c r="AF85">
        <v>0</v>
      </c>
      <c r="AG85">
        <v>0</v>
      </c>
      <c r="AH85">
        <v>0</v>
      </c>
      <c r="AI85">
        <v>0</v>
      </c>
    </row>
    <row r="86" spans="1:35" x14ac:dyDescent="0.3">
      <c r="A86">
        <v>364</v>
      </c>
      <c r="B86">
        <v>88</v>
      </c>
      <c r="C86" t="s">
        <v>139</v>
      </c>
      <c r="F86">
        <v>511</v>
      </c>
      <c r="G86">
        <v>189</v>
      </c>
      <c r="M86">
        <v>364</v>
      </c>
      <c r="N86">
        <v>88</v>
      </c>
      <c r="O86" t="s">
        <v>139</v>
      </c>
      <c r="P86" s="26">
        <f t="shared" si="16"/>
        <v>0</v>
      </c>
      <c r="Q86" s="26">
        <f t="shared" si="17"/>
        <v>0</v>
      </c>
      <c r="R86" s="26">
        <f t="shared" si="18"/>
        <v>0.1344736842105263</v>
      </c>
      <c r="S86" s="26">
        <f t="shared" si="19"/>
        <v>4.9736842105263156E-2</v>
      </c>
      <c r="T86" s="26">
        <f t="shared" si="20"/>
        <v>0</v>
      </c>
      <c r="U86" s="26">
        <f t="shared" si="21"/>
        <v>0</v>
      </c>
      <c r="V86" s="26">
        <f t="shared" si="22"/>
        <v>0</v>
      </c>
      <c r="W86" s="26">
        <f t="shared" si="23"/>
        <v>0</v>
      </c>
      <c r="Y86">
        <v>364</v>
      </c>
      <c r="Z86">
        <v>88</v>
      </c>
      <c r="AA86" t="s">
        <v>139</v>
      </c>
      <c r="AB86">
        <v>0</v>
      </c>
      <c r="AC86">
        <v>0</v>
      </c>
      <c r="AD86">
        <v>0.1344736842105263</v>
      </c>
      <c r="AE86">
        <v>4.9736842105263156E-2</v>
      </c>
      <c r="AF86">
        <v>0</v>
      </c>
      <c r="AG86">
        <v>0</v>
      </c>
      <c r="AH86">
        <v>0</v>
      </c>
      <c r="AI86">
        <v>0</v>
      </c>
    </row>
    <row r="87" spans="1:35" x14ac:dyDescent="0.3">
      <c r="A87">
        <v>736</v>
      </c>
      <c r="B87">
        <v>89</v>
      </c>
      <c r="C87" t="s">
        <v>140</v>
      </c>
      <c r="F87">
        <v>479</v>
      </c>
      <c r="G87">
        <v>174</v>
      </c>
      <c r="M87">
        <v>736</v>
      </c>
      <c r="N87">
        <v>89</v>
      </c>
      <c r="O87" t="s">
        <v>140</v>
      </c>
      <c r="P87" s="26">
        <f t="shared" si="16"/>
        <v>0</v>
      </c>
      <c r="Q87" s="26">
        <f t="shared" si="17"/>
        <v>0</v>
      </c>
      <c r="R87" s="26">
        <f t="shared" si="18"/>
        <v>0.12605263157894736</v>
      </c>
      <c r="S87" s="26">
        <f t="shared" si="19"/>
        <v>4.5789473684210526E-2</v>
      </c>
      <c r="T87" s="26">
        <f t="shared" si="20"/>
        <v>0</v>
      </c>
      <c r="U87" s="26">
        <f t="shared" si="21"/>
        <v>0</v>
      </c>
      <c r="V87" s="26">
        <f t="shared" si="22"/>
        <v>0</v>
      </c>
      <c r="W87" s="26">
        <f t="shared" si="23"/>
        <v>0</v>
      </c>
      <c r="Y87">
        <v>736</v>
      </c>
      <c r="Z87">
        <v>89</v>
      </c>
      <c r="AA87" t="s">
        <v>140</v>
      </c>
      <c r="AB87">
        <v>0</v>
      </c>
      <c r="AC87">
        <v>0</v>
      </c>
      <c r="AD87">
        <v>0.12605263157894736</v>
      </c>
      <c r="AE87">
        <v>4.5789473684210526E-2</v>
      </c>
      <c r="AF87">
        <v>0</v>
      </c>
      <c r="AG87">
        <v>0</v>
      </c>
      <c r="AH87">
        <v>0</v>
      </c>
      <c r="AI87">
        <v>0</v>
      </c>
    </row>
    <row r="88" spans="1:35" x14ac:dyDescent="0.3">
      <c r="A88">
        <v>13</v>
      </c>
      <c r="B88">
        <v>90</v>
      </c>
      <c r="C88" t="s">
        <v>141</v>
      </c>
      <c r="F88">
        <v>423</v>
      </c>
      <c r="G88">
        <v>150</v>
      </c>
      <c r="M88">
        <v>13</v>
      </c>
      <c r="N88">
        <v>90</v>
      </c>
      <c r="O88" t="s">
        <v>141</v>
      </c>
      <c r="P88" s="26">
        <f t="shared" si="16"/>
        <v>0</v>
      </c>
      <c r="Q88" s="26">
        <f t="shared" si="17"/>
        <v>0</v>
      </c>
      <c r="R88" s="26">
        <f t="shared" si="18"/>
        <v>0.11131578947368422</v>
      </c>
      <c r="S88" s="26">
        <f t="shared" si="19"/>
        <v>3.9473684210526314E-2</v>
      </c>
      <c r="T88" s="26">
        <f t="shared" si="20"/>
        <v>0</v>
      </c>
      <c r="U88" s="26">
        <f t="shared" si="21"/>
        <v>0</v>
      </c>
      <c r="V88" s="26">
        <f t="shared" si="22"/>
        <v>0</v>
      </c>
      <c r="W88" s="26">
        <f t="shared" si="23"/>
        <v>0</v>
      </c>
      <c r="Y88">
        <v>13</v>
      </c>
      <c r="Z88">
        <v>90</v>
      </c>
      <c r="AA88" t="s">
        <v>141</v>
      </c>
      <c r="AB88">
        <v>0</v>
      </c>
      <c r="AC88">
        <v>0</v>
      </c>
      <c r="AD88">
        <v>0.11131578947368422</v>
      </c>
      <c r="AE88">
        <v>3.9473684210526314E-2</v>
      </c>
      <c r="AF88">
        <v>0</v>
      </c>
      <c r="AG88">
        <v>0</v>
      </c>
      <c r="AH88">
        <v>0</v>
      </c>
      <c r="AI88">
        <v>0</v>
      </c>
    </row>
    <row r="89" spans="1:35" x14ac:dyDescent="0.3">
      <c r="A89">
        <v>31</v>
      </c>
      <c r="B89">
        <v>91</v>
      </c>
      <c r="C89" t="s">
        <v>142</v>
      </c>
      <c r="D89">
        <v>686</v>
      </c>
      <c r="E89">
        <v>255</v>
      </c>
      <c r="F89">
        <v>720</v>
      </c>
      <c r="G89">
        <v>258</v>
      </c>
      <c r="J89">
        <v>75.099999999999994</v>
      </c>
      <c r="K89">
        <v>50.5</v>
      </c>
      <c r="M89">
        <v>31</v>
      </c>
      <c r="N89">
        <v>91</v>
      </c>
      <c r="O89" t="s">
        <v>142</v>
      </c>
      <c r="P89" s="26">
        <f t="shared" si="16"/>
        <v>0.12472727272727273</v>
      </c>
      <c r="Q89" s="26">
        <f t="shared" si="17"/>
        <v>4.6363636363636364E-2</v>
      </c>
      <c r="R89" s="26">
        <f t="shared" si="18"/>
        <v>0.18947368421052629</v>
      </c>
      <c r="S89" s="26">
        <f t="shared" si="19"/>
        <v>6.7894736842105258E-2</v>
      </c>
      <c r="T89" s="26">
        <f t="shared" si="20"/>
        <v>0</v>
      </c>
      <c r="U89" s="26">
        <f t="shared" si="21"/>
        <v>0</v>
      </c>
      <c r="V89" s="26">
        <f t="shared" si="22"/>
        <v>8.7325581395348816E-3</v>
      </c>
      <c r="W89" s="26">
        <f t="shared" si="23"/>
        <v>5.872093023255814E-3</v>
      </c>
      <c r="Y89">
        <v>31</v>
      </c>
      <c r="Z89">
        <v>91</v>
      </c>
      <c r="AA89" t="s">
        <v>142</v>
      </c>
      <c r="AB89">
        <v>0.12472727272727273</v>
      </c>
      <c r="AC89">
        <v>4.6363636363636364E-2</v>
      </c>
      <c r="AD89">
        <v>0.18947368421052629</v>
      </c>
      <c r="AE89">
        <v>6.7894736842105258E-2</v>
      </c>
      <c r="AF89">
        <v>0</v>
      </c>
      <c r="AG89">
        <v>0</v>
      </c>
      <c r="AH89">
        <v>8.7325581395348816E-3</v>
      </c>
      <c r="AI89">
        <v>5.872093023255814E-3</v>
      </c>
    </row>
    <row r="90" spans="1:35" x14ac:dyDescent="0.3">
      <c r="A90">
        <v>358</v>
      </c>
      <c r="B90">
        <v>92</v>
      </c>
      <c r="C90" t="s">
        <v>143</v>
      </c>
      <c r="J90">
        <v>50.6</v>
      </c>
      <c r="K90">
        <v>28.7</v>
      </c>
      <c r="M90">
        <v>358</v>
      </c>
      <c r="N90">
        <v>92</v>
      </c>
      <c r="O90" t="s">
        <v>143</v>
      </c>
      <c r="P90" s="26">
        <f t="shared" si="16"/>
        <v>0</v>
      </c>
      <c r="Q90" s="26">
        <f t="shared" si="17"/>
        <v>0</v>
      </c>
      <c r="R90" s="26">
        <f t="shared" si="18"/>
        <v>0</v>
      </c>
      <c r="S90" s="26">
        <f t="shared" si="19"/>
        <v>0</v>
      </c>
      <c r="T90" s="26">
        <f t="shared" si="20"/>
        <v>0</v>
      </c>
      <c r="U90" s="26">
        <f t="shared" si="21"/>
        <v>0</v>
      </c>
      <c r="V90" s="26">
        <f t="shared" si="22"/>
        <v>5.8837209302325588E-3</v>
      </c>
      <c r="W90" s="26">
        <f t="shared" si="23"/>
        <v>3.3372093023255811E-3</v>
      </c>
      <c r="Y90">
        <v>358</v>
      </c>
      <c r="Z90">
        <v>92</v>
      </c>
      <c r="AA90" t="s">
        <v>143</v>
      </c>
      <c r="AB90">
        <v>0</v>
      </c>
      <c r="AC90">
        <v>0</v>
      </c>
      <c r="AD90">
        <v>0</v>
      </c>
      <c r="AE90">
        <v>0</v>
      </c>
      <c r="AF90">
        <v>0</v>
      </c>
      <c r="AG90">
        <v>0</v>
      </c>
      <c r="AH90">
        <v>5.8837209302325588E-3</v>
      </c>
      <c r="AI90">
        <v>3.3372093023255811E-3</v>
      </c>
    </row>
    <row r="91" spans="1:35" x14ac:dyDescent="0.3">
      <c r="A91">
        <v>597</v>
      </c>
      <c r="B91">
        <v>93</v>
      </c>
      <c r="C91" t="s">
        <v>144</v>
      </c>
      <c r="D91">
        <v>505</v>
      </c>
      <c r="E91">
        <v>298</v>
      </c>
      <c r="H91">
        <v>2090</v>
      </c>
      <c r="I91">
        <v>990</v>
      </c>
      <c r="M91">
        <v>597</v>
      </c>
      <c r="N91">
        <v>93</v>
      </c>
      <c r="O91" t="s">
        <v>144</v>
      </c>
      <c r="P91" s="26">
        <f t="shared" si="16"/>
        <v>9.1818181818181827E-2</v>
      </c>
      <c r="Q91" s="26">
        <f t="shared" si="17"/>
        <v>5.4181818181818185E-2</v>
      </c>
      <c r="R91" s="26">
        <f t="shared" si="18"/>
        <v>0</v>
      </c>
      <c r="S91" s="26">
        <f t="shared" si="19"/>
        <v>0</v>
      </c>
      <c r="T91" s="26">
        <f t="shared" si="20"/>
        <v>0.21111111111111108</v>
      </c>
      <c r="U91" s="26">
        <f t="shared" si="21"/>
        <v>0.1</v>
      </c>
      <c r="V91" s="26">
        <f t="shared" si="22"/>
        <v>0</v>
      </c>
      <c r="W91" s="26">
        <f t="shared" si="23"/>
        <v>0</v>
      </c>
      <c r="Y91">
        <v>597</v>
      </c>
      <c r="Z91">
        <v>93</v>
      </c>
      <c r="AA91" t="s">
        <v>144</v>
      </c>
      <c r="AB91">
        <v>9.1818181818181827E-2</v>
      </c>
      <c r="AC91">
        <v>5.4181818181818185E-2</v>
      </c>
      <c r="AD91">
        <v>0</v>
      </c>
      <c r="AE91">
        <v>0</v>
      </c>
      <c r="AF91">
        <v>0.21111111111111108</v>
      </c>
      <c r="AG91">
        <v>0.1</v>
      </c>
      <c r="AH91">
        <v>0</v>
      </c>
      <c r="AI91">
        <v>0</v>
      </c>
    </row>
    <row r="92" spans="1:35" x14ac:dyDescent="0.3">
      <c r="A92">
        <v>496</v>
      </c>
      <c r="B92">
        <v>94</v>
      </c>
      <c r="C92" t="s">
        <v>145</v>
      </c>
      <c r="D92">
        <v>256</v>
      </c>
      <c r="E92">
        <v>146</v>
      </c>
      <c r="M92">
        <v>496</v>
      </c>
      <c r="N92">
        <v>94</v>
      </c>
      <c r="O92" t="s">
        <v>145</v>
      </c>
      <c r="P92" s="26">
        <f t="shared" si="16"/>
        <v>4.6545454545454543E-2</v>
      </c>
      <c r="Q92" s="26">
        <f t="shared" si="17"/>
        <v>2.6545454545454546E-2</v>
      </c>
      <c r="R92" s="26">
        <f t="shared" si="18"/>
        <v>0</v>
      </c>
      <c r="S92" s="26">
        <f t="shared" si="19"/>
        <v>0</v>
      </c>
      <c r="T92" s="26">
        <f t="shared" si="20"/>
        <v>0</v>
      </c>
      <c r="U92" s="26">
        <f t="shared" si="21"/>
        <v>0</v>
      </c>
      <c r="V92" s="26">
        <f t="shared" si="22"/>
        <v>0</v>
      </c>
      <c r="W92" s="26">
        <f t="shared" si="23"/>
        <v>0</v>
      </c>
      <c r="Y92">
        <v>496</v>
      </c>
      <c r="Z92">
        <v>94</v>
      </c>
      <c r="AA92" t="s">
        <v>145</v>
      </c>
      <c r="AB92">
        <v>4.6545454545454543E-2</v>
      </c>
      <c r="AC92">
        <v>2.6545454545454546E-2</v>
      </c>
      <c r="AD92">
        <v>0</v>
      </c>
      <c r="AE92">
        <v>0</v>
      </c>
      <c r="AF92">
        <v>0</v>
      </c>
      <c r="AG92">
        <v>0</v>
      </c>
      <c r="AH92">
        <v>0</v>
      </c>
      <c r="AI92">
        <v>0</v>
      </c>
    </row>
    <row r="93" spans="1:35" x14ac:dyDescent="0.3">
      <c r="A93">
        <v>2798</v>
      </c>
      <c r="B93">
        <v>95</v>
      </c>
      <c r="C93" t="s">
        <v>146</v>
      </c>
      <c r="F93">
        <v>343</v>
      </c>
      <c r="G93">
        <v>126</v>
      </c>
      <c r="M93">
        <v>2798</v>
      </c>
      <c r="N93">
        <v>95</v>
      </c>
      <c r="O93" t="s">
        <v>146</v>
      </c>
      <c r="P93" s="26">
        <f t="shared" si="16"/>
        <v>0</v>
      </c>
      <c r="Q93" s="26">
        <f t="shared" si="17"/>
        <v>0</v>
      </c>
      <c r="R93" s="26">
        <f t="shared" si="18"/>
        <v>9.0263157894736851E-2</v>
      </c>
      <c r="S93" s="26">
        <f t="shared" si="19"/>
        <v>3.3157894736842101E-2</v>
      </c>
      <c r="T93" s="26">
        <f t="shared" si="20"/>
        <v>0</v>
      </c>
      <c r="U93" s="26">
        <f t="shared" si="21"/>
        <v>0</v>
      </c>
      <c r="V93" s="26">
        <f t="shared" si="22"/>
        <v>0</v>
      </c>
      <c r="W93" s="26">
        <f t="shared" si="23"/>
        <v>0</v>
      </c>
      <c r="Y93">
        <v>2798</v>
      </c>
      <c r="Z93">
        <v>95</v>
      </c>
      <c r="AA93" t="s">
        <v>146</v>
      </c>
      <c r="AB93">
        <v>0</v>
      </c>
      <c r="AC93">
        <v>0</v>
      </c>
      <c r="AD93">
        <v>9.0263157894736851E-2</v>
      </c>
      <c r="AE93">
        <v>3.3157894736842101E-2</v>
      </c>
      <c r="AF93">
        <v>0</v>
      </c>
      <c r="AG93">
        <v>0</v>
      </c>
      <c r="AH93">
        <v>0</v>
      </c>
      <c r="AI93">
        <v>0</v>
      </c>
    </row>
    <row r="94" spans="1:35" x14ac:dyDescent="0.3">
      <c r="A94">
        <v>385</v>
      </c>
      <c r="B94">
        <v>96</v>
      </c>
      <c r="C94" t="s">
        <v>147</v>
      </c>
      <c r="D94">
        <v>5110</v>
      </c>
      <c r="E94">
        <v>3070</v>
      </c>
      <c r="F94">
        <v>4990</v>
      </c>
      <c r="G94">
        <v>1810</v>
      </c>
      <c r="H94">
        <v>3840</v>
      </c>
      <c r="I94">
        <v>3950</v>
      </c>
      <c r="M94">
        <v>385</v>
      </c>
      <c r="N94">
        <v>96</v>
      </c>
      <c r="O94" t="s">
        <v>147</v>
      </c>
      <c r="P94" s="26">
        <f t="shared" si="16"/>
        <v>0.92909090909090908</v>
      </c>
      <c r="Q94" s="26">
        <f t="shared" si="17"/>
        <v>0.55818181818181822</v>
      </c>
      <c r="R94" s="26">
        <f t="shared" si="18"/>
        <v>1.3131578947368421</v>
      </c>
      <c r="S94" s="26">
        <f t="shared" si="19"/>
        <v>0.47631578947368425</v>
      </c>
      <c r="T94" s="26">
        <f t="shared" si="20"/>
        <v>0.38787878787878788</v>
      </c>
      <c r="U94" s="26">
        <f t="shared" si="21"/>
        <v>0.39898989898989895</v>
      </c>
      <c r="V94" s="26">
        <f t="shared" si="22"/>
        <v>0</v>
      </c>
      <c r="W94" s="26">
        <f t="shared" si="23"/>
        <v>0</v>
      </c>
      <c r="Y94">
        <v>385</v>
      </c>
      <c r="Z94">
        <v>96</v>
      </c>
      <c r="AA94" t="s">
        <v>147</v>
      </c>
      <c r="AB94">
        <v>0.92909090909090908</v>
      </c>
      <c r="AC94">
        <v>0.55818181818181822</v>
      </c>
      <c r="AD94">
        <v>1.3131578947368421</v>
      </c>
      <c r="AE94">
        <v>0.47631578947368425</v>
      </c>
      <c r="AF94">
        <v>0.38787878787878788</v>
      </c>
      <c r="AG94">
        <v>0.39898989898989895</v>
      </c>
      <c r="AH94">
        <v>0</v>
      </c>
      <c r="AI94">
        <v>0</v>
      </c>
    </row>
    <row r="95" spans="1:35" x14ac:dyDescent="0.3">
      <c r="A95">
        <v>550</v>
      </c>
      <c r="B95">
        <v>97</v>
      </c>
      <c r="C95" t="s">
        <v>148</v>
      </c>
      <c r="D95">
        <v>3390</v>
      </c>
      <c r="E95">
        <v>990</v>
      </c>
      <c r="F95">
        <v>5170</v>
      </c>
      <c r="G95">
        <v>1850</v>
      </c>
      <c r="J95">
        <v>577</v>
      </c>
      <c r="K95">
        <v>460</v>
      </c>
      <c r="M95">
        <v>550</v>
      </c>
      <c r="N95">
        <v>97</v>
      </c>
      <c r="O95" t="s">
        <v>148</v>
      </c>
      <c r="P95" s="26">
        <f t="shared" si="16"/>
        <v>0.61636363636363634</v>
      </c>
      <c r="Q95" s="26">
        <f t="shared" si="17"/>
        <v>0.18</v>
      </c>
      <c r="R95" s="26">
        <f t="shared" si="18"/>
        <v>1.3605263157894736</v>
      </c>
      <c r="S95" s="26">
        <f t="shared" si="19"/>
        <v>0.48684210526315791</v>
      </c>
      <c r="T95" s="26">
        <f t="shared" si="20"/>
        <v>0</v>
      </c>
      <c r="U95" s="26">
        <f t="shared" si="21"/>
        <v>0</v>
      </c>
      <c r="V95" s="26">
        <f t="shared" si="22"/>
        <v>6.7093023255813955E-2</v>
      </c>
      <c r="W95" s="26">
        <f t="shared" si="23"/>
        <v>5.3488372093023262E-2</v>
      </c>
      <c r="Y95">
        <v>550</v>
      </c>
      <c r="Z95">
        <v>97</v>
      </c>
      <c r="AA95" t="s">
        <v>148</v>
      </c>
      <c r="AB95">
        <v>0.61636363636363634</v>
      </c>
      <c r="AC95">
        <v>0.18</v>
      </c>
      <c r="AD95">
        <v>1.3605263157894736</v>
      </c>
      <c r="AE95">
        <v>0.48684210526315791</v>
      </c>
      <c r="AF95">
        <v>0</v>
      </c>
      <c r="AG95">
        <v>0</v>
      </c>
      <c r="AH95">
        <v>6.7093023255813955E-2</v>
      </c>
      <c r="AI95">
        <v>5.3488372093023262E-2</v>
      </c>
    </row>
    <row r="96" spans="1:35" x14ac:dyDescent="0.3">
      <c r="A96">
        <v>450</v>
      </c>
      <c r="B96">
        <v>98</v>
      </c>
      <c r="C96" t="s">
        <v>149</v>
      </c>
      <c r="D96">
        <v>754</v>
      </c>
      <c r="E96">
        <v>268</v>
      </c>
      <c r="F96">
        <v>509</v>
      </c>
      <c r="G96">
        <v>192</v>
      </c>
      <c r="H96">
        <v>1730</v>
      </c>
      <c r="I96">
        <v>1220</v>
      </c>
      <c r="J96">
        <v>758</v>
      </c>
      <c r="K96">
        <v>505</v>
      </c>
      <c r="M96">
        <v>450</v>
      </c>
      <c r="N96">
        <v>98</v>
      </c>
      <c r="O96" t="s">
        <v>149</v>
      </c>
      <c r="P96" s="26">
        <f t="shared" si="16"/>
        <v>0.13709090909090907</v>
      </c>
      <c r="Q96" s="26">
        <f t="shared" si="17"/>
        <v>4.8727272727272723E-2</v>
      </c>
      <c r="R96" s="26">
        <f t="shared" si="18"/>
        <v>0.13394736842105262</v>
      </c>
      <c r="S96" s="26">
        <f t="shared" si="19"/>
        <v>5.0526315789473683E-2</v>
      </c>
      <c r="T96" s="26">
        <f t="shared" si="20"/>
        <v>0.17474747474747473</v>
      </c>
      <c r="U96" s="26">
        <f t="shared" si="21"/>
        <v>0.12323232323232322</v>
      </c>
      <c r="V96" s="26">
        <f t="shared" si="22"/>
        <v>8.8139534883720935E-2</v>
      </c>
      <c r="W96" s="26">
        <f t="shared" si="23"/>
        <v>5.8720930232558144E-2</v>
      </c>
      <c r="Y96">
        <v>450</v>
      </c>
      <c r="Z96">
        <v>98</v>
      </c>
      <c r="AA96" t="s">
        <v>149</v>
      </c>
      <c r="AB96">
        <v>0.13709090909090907</v>
      </c>
      <c r="AC96">
        <v>4.8727272727272723E-2</v>
      </c>
      <c r="AD96">
        <v>0.13394736842105262</v>
      </c>
      <c r="AE96">
        <v>5.0526315789473683E-2</v>
      </c>
      <c r="AF96">
        <v>0.17474747474747473</v>
      </c>
      <c r="AG96">
        <v>0.12323232323232322</v>
      </c>
      <c r="AH96">
        <v>8.8139534883720935E-2</v>
      </c>
      <c r="AI96">
        <v>5.8720930232558144E-2</v>
      </c>
    </row>
    <row r="97" spans="1:35" x14ac:dyDescent="0.3">
      <c r="A97" s="19">
        <v>352</v>
      </c>
      <c r="B97" s="19">
        <v>99</v>
      </c>
      <c r="C97" s="19" t="s">
        <v>166</v>
      </c>
      <c r="D97" s="19">
        <v>825</v>
      </c>
      <c r="E97" s="19">
        <v>275</v>
      </c>
      <c r="F97" s="19">
        <v>872</v>
      </c>
      <c r="G97" s="19">
        <v>315</v>
      </c>
      <c r="H97" s="19">
        <v>779</v>
      </c>
      <c r="I97" s="19">
        <v>611</v>
      </c>
      <c r="J97" s="19">
        <v>464</v>
      </c>
      <c r="K97" s="19">
        <v>336</v>
      </c>
      <c r="M97" s="19">
        <v>352</v>
      </c>
      <c r="N97" s="19">
        <v>99</v>
      </c>
      <c r="O97" s="19" t="s">
        <v>166</v>
      </c>
      <c r="P97" s="26">
        <f t="shared" si="16"/>
        <v>0.15</v>
      </c>
      <c r="Q97" s="26">
        <f t="shared" si="17"/>
        <v>0.05</v>
      </c>
      <c r="R97" s="26">
        <f t="shared" si="18"/>
        <v>0.2294736842105263</v>
      </c>
      <c r="S97" s="26">
        <f t="shared" si="19"/>
        <v>8.2894736842105257E-2</v>
      </c>
      <c r="T97" s="26">
        <f t="shared" si="20"/>
        <v>7.868686868686868E-2</v>
      </c>
      <c r="U97" s="26">
        <f t="shared" si="21"/>
        <v>6.1717171717171719E-2</v>
      </c>
      <c r="V97" s="26">
        <f t="shared" si="22"/>
        <v>5.3953488372093024E-2</v>
      </c>
      <c r="W97" s="26">
        <f t="shared" si="23"/>
        <v>3.9069767441860463E-2</v>
      </c>
      <c r="Y97">
        <v>352</v>
      </c>
      <c r="Z97">
        <v>99</v>
      </c>
      <c r="AA97" t="s">
        <v>166</v>
      </c>
      <c r="AB97">
        <v>0.15</v>
      </c>
      <c r="AC97">
        <v>0.05</v>
      </c>
      <c r="AD97">
        <v>0.2294736842105263</v>
      </c>
      <c r="AE97">
        <v>8.2894736842105257E-2</v>
      </c>
      <c r="AF97">
        <v>7.868686868686868E-2</v>
      </c>
      <c r="AG97">
        <v>6.1717171717171719E-2</v>
      </c>
      <c r="AH97">
        <v>5.3953488372093024E-2</v>
      </c>
      <c r="AI97">
        <v>3.9069767441860463E-2</v>
      </c>
    </row>
    <row r="98" spans="1:35" x14ac:dyDescent="0.3">
      <c r="A98">
        <v>724</v>
      </c>
      <c r="B98">
        <v>100</v>
      </c>
      <c r="C98" t="s">
        <v>150</v>
      </c>
      <c r="D98">
        <v>392</v>
      </c>
      <c r="E98">
        <v>124</v>
      </c>
      <c r="F98">
        <v>358</v>
      </c>
      <c r="G98">
        <v>127</v>
      </c>
      <c r="H98">
        <v>854</v>
      </c>
      <c r="I98">
        <v>572</v>
      </c>
      <c r="J98">
        <v>519</v>
      </c>
      <c r="K98">
        <v>387</v>
      </c>
      <c r="M98">
        <v>724</v>
      </c>
      <c r="N98">
        <v>100</v>
      </c>
      <c r="O98" t="s">
        <v>150</v>
      </c>
      <c r="P98" s="26">
        <f t="shared" si="16"/>
        <v>7.1272727272727279E-2</v>
      </c>
      <c r="Q98" s="26">
        <f t="shared" si="17"/>
        <v>2.2545454545454546E-2</v>
      </c>
      <c r="R98" s="26">
        <f t="shared" si="18"/>
        <v>9.4210526315789467E-2</v>
      </c>
      <c r="S98" s="26">
        <f t="shared" si="19"/>
        <v>3.3421052631578949E-2</v>
      </c>
      <c r="T98" s="26">
        <f t="shared" si="20"/>
        <v>8.6262626262626263E-2</v>
      </c>
      <c r="U98" s="26">
        <f t="shared" si="21"/>
        <v>5.7777777777777775E-2</v>
      </c>
      <c r="V98" s="26">
        <f t="shared" si="22"/>
        <v>6.0348837209302328E-2</v>
      </c>
      <c r="W98" s="26">
        <f t="shared" si="23"/>
        <v>4.4999999999999998E-2</v>
      </c>
      <c r="Y98">
        <v>724</v>
      </c>
      <c r="Z98">
        <v>100</v>
      </c>
      <c r="AA98" t="s">
        <v>150</v>
      </c>
      <c r="AB98">
        <v>7.1272727272727279E-2</v>
      </c>
      <c r="AC98">
        <v>2.2545454545454546E-2</v>
      </c>
      <c r="AD98">
        <v>9.4210526315789467E-2</v>
      </c>
      <c r="AE98">
        <v>3.3421052631578949E-2</v>
      </c>
      <c r="AF98">
        <v>8.6262626262626263E-2</v>
      </c>
      <c r="AG98">
        <v>5.7777777777777775E-2</v>
      </c>
      <c r="AH98">
        <v>6.0348837209302328E-2</v>
      </c>
      <c r="AI98">
        <v>4.4999999999999998E-2</v>
      </c>
    </row>
    <row r="99" spans="1:35" x14ac:dyDescent="0.3">
      <c r="A99">
        <v>726</v>
      </c>
      <c r="B99">
        <v>101</v>
      </c>
      <c r="C99" t="s">
        <v>151</v>
      </c>
      <c r="D99">
        <v>534</v>
      </c>
      <c r="E99">
        <v>201</v>
      </c>
      <c r="F99">
        <v>611</v>
      </c>
      <c r="G99">
        <v>223</v>
      </c>
      <c r="J99">
        <v>424</v>
      </c>
      <c r="K99">
        <v>285</v>
      </c>
      <c r="M99">
        <v>726</v>
      </c>
      <c r="N99">
        <v>101</v>
      </c>
      <c r="O99" t="s">
        <v>151</v>
      </c>
      <c r="P99" s="26">
        <f t="shared" si="16"/>
        <v>9.7090909090909103E-2</v>
      </c>
      <c r="Q99" s="26">
        <f t="shared" si="17"/>
        <v>3.6545454545454541E-2</v>
      </c>
      <c r="R99" s="26">
        <f t="shared" si="18"/>
        <v>0.16078947368421054</v>
      </c>
      <c r="S99" s="26">
        <f t="shared" si="19"/>
        <v>5.8684210526315783E-2</v>
      </c>
      <c r="T99" s="26">
        <f t="shared" si="20"/>
        <v>0</v>
      </c>
      <c r="U99" s="26">
        <f t="shared" si="21"/>
        <v>0</v>
      </c>
      <c r="V99" s="26">
        <f t="shared" si="22"/>
        <v>4.9302325581395343E-2</v>
      </c>
      <c r="W99" s="26">
        <f t="shared" si="23"/>
        <v>3.3139534883720928E-2</v>
      </c>
      <c r="Y99">
        <v>726</v>
      </c>
      <c r="Z99">
        <v>101</v>
      </c>
      <c r="AA99" t="s">
        <v>151</v>
      </c>
      <c r="AB99">
        <v>9.7090909090909103E-2</v>
      </c>
      <c r="AC99">
        <v>3.6545454545454541E-2</v>
      </c>
      <c r="AD99">
        <v>0.16078947368421054</v>
      </c>
      <c r="AE99">
        <v>5.8684210526315783E-2</v>
      </c>
      <c r="AF99">
        <v>0</v>
      </c>
      <c r="AG99">
        <v>0</v>
      </c>
      <c r="AH99">
        <v>4.9302325581395343E-2</v>
      </c>
      <c r="AI99">
        <v>3.3139534883720928E-2</v>
      </c>
    </row>
    <row r="100" spans="1:35" x14ac:dyDescent="0.3">
      <c r="A100" s="19">
        <v>351</v>
      </c>
      <c r="B100" s="19">
        <v>102</v>
      </c>
      <c r="C100" s="19" t="s">
        <v>152</v>
      </c>
      <c r="D100" s="19">
        <v>196</v>
      </c>
      <c r="E100" s="19">
        <v>72</v>
      </c>
      <c r="F100" s="19">
        <v>177</v>
      </c>
      <c r="G100" s="19">
        <v>66</v>
      </c>
      <c r="H100" s="19">
        <v>310</v>
      </c>
      <c r="I100" s="19">
        <v>273</v>
      </c>
      <c r="J100" s="19">
        <v>247</v>
      </c>
      <c r="K100" s="19">
        <v>147</v>
      </c>
      <c r="M100" s="19">
        <v>351</v>
      </c>
      <c r="N100" s="19">
        <v>102</v>
      </c>
      <c r="O100" s="19" t="s">
        <v>152</v>
      </c>
      <c r="P100" s="26">
        <f t="shared" si="16"/>
        <v>3.563636363636364E-2</v>
      </c>
      <c r="Q100" s="26">
        <f t="shared" si="17"/>
        <v>1.3090909090909091E-2</v>
      </c>
      <c r="R100" s="26">
        <f t="shared" si="18"/>
        <v>4.6578947368421053E-2</v>
      </c>
      <c r="S100" s="26">
        <f t="shared" si="19"/>
        <v>1.7368421052631578E-2</v>
      </c>
      <c r="T100" s="26">
        <f t="shared" si="20"/>
        <v>3.1313131313131314E-2</v>
      </c>
      <c r="U100" s="26">
        <f t="shared" si="21"/>
        <v>2.7575757575757573E-2</v>
      </c>
      <c r="V100" s="26">
        <f t="shared" si="22"/>
        <v>2.8720930232558142E-2</v>
      </c>
      <c r="W100" s="26">
        <f t="shared" si="23"/>
        <v>1.7093023255813952E-2</v>
      </c>
      <c r="Y100">
        <v>351</v>
      </c>
      <c r="Z100">
        <v>102</v>
      </c>
      <c r="AA100" t="s">
        <v>152</v>
      </c>
      <c r="AB100">
        <v>3.563636363636364E-2</v>
      </c>
      <c r="AC100">
        <v>1.3090909090909091E-2</v>
      </c>
      <c r="AD100">
        <v>4.6578947368421053E-2</v>
      </c>
      <c r="AE100">
        <v>1.7368421052631578E-2</v>
      </c>
      <c r="AF100">
        <v>3.1313131313131314E-2</v>
      </c>
      <c r="AG100">
        <v>2.7575757575757573E-2</v>
      </c>
      <c r="AH100">
        <v>2.8720930232558142E-2</v>
      </c>
      <c r="AI100">
        <v>1.7093023255813952E-2</v>
      </c>
    </row>
    <row r="101" spans="1:35" x14ac:dyDescent="0.3">
      <c r="A101">
        <v>354</v>
      </c>
      <c r="B101">
        <v>103</v>
      </c>
      <c r="C101" t="s">
        <v>153</v>
      </c>
      <c r="F101">
        <v>122</v>
      </c>
      <c r="G101">
        <v>44</v>
      </c>
      <c r="M101">
        <v>354</v>
      </c>
      <c r="N101">
        <v>103</v>
      </c>
      <c r="O101" t="s">
        <v>153</v>
      </c>
      <c r="P101" s="26">
        <f t="shared" si="16"/>
        <v>0</v>
      </c>
      <c r="Q101" s="26">
        <f t="shared" si="17"/>
        <v>0</v>
      </c>
      <c r="R101" s="26">
        <f t="shared" si="18"/>
        <v>3.2105263157894734E-2</v>
      </c>
      <c r="S101" s="26">
        <f t="shared" si="19"/>
        <v>1.1578947368421052E-2</v>
      </c>
      <c r="T101" s="26">
        <f t="shared" si="20"/>
        <v>0</v>
      </c>
      <c r="U101" s="26">
        <f t="shared" si="21"/>
        <v>0</v>
      </c>
      <c r="V101" s="26">
        <f t="shared" si="22"/>
        <v>0</v>
      </c>
      <c r="W101" s="26">
        <f t="shared" si="23"/>
        <v>0</v>
      </c>
      <c r="Y101">
        <v>354</v>
      </c>
      <c r="Z101">
        <v>103</v>
      </c>
      <c r="AA101" t="s">
        <v>153</v>
      </c>
      <c r="AB101">
        <v>0</v>
      </c>
      <c r="AC101">
        <v>0</v>
      </c>
      <c r="AD101">
        <v>3.2105263157894734E-2</v>
      </c>
      <c r="AE101">
        <v>1.1578947368421052E-2</v>
      </c>
      <c r="AF101">
        <v>0</v>
      </c>
      <c r="AG101">
        <v>0</v>
      </c>
      <c r="AH101">
        <v>0</v>
      </c>
      <c r="AI101">
        <v>0</v>
      </c>
    </row>
    <row r="102" spans="1:35" x14ac:dyDescent="0.3">
      <c r="A102">
        <v>676</v>
      </c>
      <c r="B102">
        <v>104</v>
      </c>
      <c r="C102" t="s">
        <v>154</v>
      </c>
      <c r="D102">
        <v>505</v>
      </c>
      <c r="E102">
        <v>298</v>
      </c>
      <c r="F102">
        <v>122</v>
      </c>
      <c r="G102">
        <v>45</v>
      </c>
      <c r="H102">
        <v>2090</v>
      </c>
      <c r="I102">
        <v>990</v>
      </c>
      <c r="J102">
        <v>1270</v>
      </c>
      <c r="K102">
        <v>580</v>
      </c>
      <c r="M102">
        <v>676</v>
      </c>
      <c r="N102">
        <v>104</v>
      </c>
      <c r="O102" t="s">
        <v>154</v>
      </c>
      <c r="P102" s="26">
        <f t="shared" si="16"/>
        <v>9.1818181818181827E-2</v>
      </c>
      <c r="Q102" s="26">
        <f t="shared" si="17"/>
        <v>5.4181818181818185E-2</v>
      </c>
      <c r="R102" s="26">
        <f t="shared" si="18"/>
        <v>3.2105263157894734E-2</v>
      </c>
      <c r="S102" s="26">
        <f t="shared" si="19"/>
        <v>1.1842105263157893E-2</v>
      </c>
      <c r="T102" s="26">
        <f t="shared" si="20"/>
        <v>0.21111111111111108</v>
      </c>
      <c r="U102" s="26">
        <f t="shared" si="21"/>
        <v>0.1</v>
      </c>
      <c r="V102" s="26">
        <f t="shared" si="22"/>
        <v>0.14767441860465116</v>
      </c>
      <c r="W102" s="26">
        <f t="shared" si="23"/>
        <v>6.7441860465116271E-2</v>
      </c>
      <c r="Y102">
        <v>676</v>
      </c>
      <c r="Z102">
        <v>104</v>
      </c>
      <c r="AA102" t="s">
        <v>154</v>
      </c>
      <c r="AB102">
        <v>9.1818181818181827E-2</v>
      </c>
      <c r="AC102">
        <v>5.4181818181818185E-2</v>
      </c>
      <c r="AD102">
        <v>3.2105263157894734E-2</v>
      </c>
      <c r="AE102">
        <v>1.1842105263157893E-2</v>
      </c>
      <c r="AF102">
        <v>0.21111111111111108</v>
      </c>
      <c r="AG102">
        <v>0.1</v>
      </c>
      <c r="AH102">
        <v>0.14767441860465116</v>
      </c>
      <c r="AI102">
        <v>6.7441860465116271E-2</v>
      </c>
    </row>
    <row r="103" spans="1:35" x14ac:dyDescent="0.3">
      <c r="A103">
        <v>12</v>
      </c>
      <c r="B103">
        <v>112</v>
      </c>
      <c r="C103" t="s">
        <v>160</v>
      </c>
      <c r="D103">
        <v>131</v>
      </c>
      <c r="E103">
        <v>56</v>
      </c>
      <c r="F103">
        <v>164</v>
      </c>
      <c r="G103">
        <v>58</v>
      </c>
      <c r="H103">
        <v>389</v>
      </c>
      <c r="I103">
        <v>294</v>
      </c>
      <c r="J103">
        <v>368</v>
      </c>
      <c r="K103">
        <v>274</v>
      </c>
      <c r="M103">
        <v>12</v>
      </c>
      <c r="N103">
        <v>112</v>
      </c>
      <c r="O103" t="s">
        <v>160</v>
      </c>
      <c r="P103" s="26">
        <f t="shared" si="16"/>
        <v>2.3818181818181818E-2</v>
      </c>
      <c r="Q103" s="26">
        <f t="shared" si="17"/>
        <v>1.0181818181818181E-2</v>
      </c>
      <c r="R103" s="26">
        <f t="shared" si="18"/>
        <v>4.315789473684211E-2</v>
      </c>
      <c r="S103" s="26">
        <f t="shared" si="19"/>
        <v>1.5263157894736843E-2</v>
      </c>
      <c r="T103" s="26">
        <f t="shared" si="20"/>
        <v>3.9292929292929296E-2</v>
      </c>
      <c r="U103" s="26">
        <f t="shared" si="21"/>
        <v>2.9696969696969697E-2</v>
      </c>
      <c r="V103" s="26">
        <f t="shared" si="22"/>
        <v>4.2790697674418607E-2</v>
      </c>
      <c r="W103" s="26">
        <f t="shared" si="23"/>
        <v>3.1860465116279067E-2</v>
      </c>
      <c r="Y103">
        <v>12</v>
      </c>
      <c r="Z103">
        <v>112</v>
      </c>
      <c r="AA103" t="s">
        <v>160</v>
      </c>
      <c r="AB103">
        <v>2.3818181818181818E-2</v>
      </c>
      <c r="AC103">
        <v>1.0181818181818181E-2</v>
      </c>
      <c r="AD103">
        <v>4.315789473684211E-2</v>
      </c>
      <c r="AE103">
        <v>1.5263157894736843E-2</v>
      </c>
      <c r="AF103">
        <v>3.9292929292929296E-2</v>
      </c>
      <c r="AG103">
        <v>2.9696969696969697E-2</v>
      </c>
      <c r="AH103">
        <v>4.2790697674418607E-2</v>
      </c>
      <c r="AI103">
        <v>3.1860465116279067E-2</v>
      </c>
    </row>
    <row r="104" spans="1:35" x14ac:dyDescent="0.3">
      <c r="A104">
        <v>14</v>
      </c>
      <c r="B104">
        <v>113</v>
      </c>
      <c r="C104" t="s">
        <v>161</v>
      </c>
      <c r="D104">
        <v>99.5</v>
      </c>
      <c r="E104">
        <v>38.1</v>
      </c>
      <c r="H104">
        <v>173</v>
      </c>
      <c r="I104">
        <v>145</v>
      </c>
      <c r="J104">
        <v>154</v>
      </c>
      <c r="K104">
        <v>78</v>
      </c>
      <c r="M104">
        <v>14</v>
      </c>
      <c r="N104">
        <v>113</v>
      </c>
      <c r="O104" t="s">
        <v>161</v>
      </c>
      <c r="P104" s="26">
        <f t="shared" si="16"/>
        <v>1.8090909090909088E-2</v>
      </c>
      <c r="Q104" s="26">
        <f t="shared" si="17"/>
        <v>6.9272727272727281E-3</v>
      </c>
      <c r="R104" s="26">
        <f t="shared" si="18"/>
        <v>0</v>
      </c>
      <c r="S104" s="26">
        <f t="shared" si="19"/>
        <v>0</v>
      </c>
      <c r="T104" s="26">
        <f t="shared" si="20"/>
        <v>1.7474747474747476E-2</v>
      </c>
      <c r="U104" s="26">
        <f t="shared" si="21"/>
        <v>1.4646464646464647E-2</v>
      </c>
      <c r="V104" s="26">
        <f t="shared" si="22"/>
        <v>1.7906976744186044E-2</v>
      </c>
      <c r="W104" s="26">
        <f t="shared" si="23"/>
        <v>9.0697674418604643E-3</v>
      </c>
      <c r="Y104">
        <v>14</v>
      </c>
      <c r="Z104">
        <v>113</v>
      </c>
      <c r="AA104" t="s">
        <v>161</v>
      </c>
      <c r="AB104">
        <v>1.8090909090909088E-2</v>
      </c>
      <c r="AC104">
        <v>6.9272727272727281E-3</v>
      </c>
      <c r="AD104">
        <v>0</v>
      </c>
      <c r="AE104">
        <v>0</v>
      </c>
      <c r="AF104">
        <v>1.7474747474747476E-2</v>
      </c>
      <c r="AG104">
        <v>1.4646464646464647E-2</v>
      </c>
      <c r="AH104">
        <v>1.7906976744186044E-2</v>
      </c>
      <c r="AI104">
        <v>9.0697674418604643E-3</v>
      </c>
    </row>
    <row r="105" spans="1:35" s="19" customFormat="1" x14ac:dyDescent="0.3">
      <c r="A105">
        <v>356</v>
      </c>
      <c r="B105">
        <v>114</v>
      </c>
      <c r="C105" t="s">
        <v>169</v>
      </c>
      <c r="D105">
        <v>111</v>
      </c>
      <c r="E105">
        <v>59</v>
      </c>
      <c r="F105"/>
      <c r="G105"/>
      <c r="H105">
        <v>356</v>
      </c>
      <c r="I105">
        <v>215</v>
      </c>
      <c r="J105">
        <v>213</v>
      </c>
      <c r="K105">
        <v>137</v>
      </c>
      <c r="M105">
        <v>356</v>
      </c>
      <c r="N105">
        <v>114</v>
      </c>
      <c r="O105" t="s">
        <v>169</v>
      </c>
      <c r="P105" s="26">
        <f t="shared" si="16"/>
        <v>2.0181818181818179E-2</v>
      </c>
      <c r="Q105" s="26">
        <f t="shared" si="17"/>
        <v>1.0727272727272728E-2</v>
      </c>
      <c r="R105" s="26">
        <f t="shared" si="18"/>
        <v>0</v>
      </c>
      <c r="S105" s="26">
        <f t="shared" si="19"/>
        <v>0</v>
      </c>
      <c r="T105" s="26">
        <f t="shared" si="20"/>
        <v>3.5959595959595962E-2</v>
      </c>
      <c r="U105" s="26">
        <f t="shared" si="21"/>
        <v>2.1717171717171718E-2</v>
      </c>
      <c r="V105" s="26">
        <f t="shared" si="22"/>
        <v>2.4767441860465117E-2</v>
      </c>
      <c r="W105" s="26">
        <f t="shared" si="23"/>
        <v>1.5930232558139534E-2</v>
      </c>
      <c r="Y105" s="19">
        <v>356</v>
      </c>
      <c r="Z105" s="19">
        <v>114</v>
      </c>
      <c r="AA105" s="19" t="s">
        <v>169</v>
      </c>
      <c r="AB105" s="19">
        <v>2.0181818181818179E-2</v>
      </c>
      <c r="AC105" s="19">
        <v>1.0727272727272728E-2</v>
      </c>
      <c r="AD105" s="19">
        <v>0</v>
      </c>
      <c r="AE105" s="19">
        <v>0</v>
      </c>
      <c r="AF105" s="19">
        <v>3.5959595959595962E-2</v>
      </c>
      <c r="AG105" s="19">
        <v>2.1717171717171718E-2</v>
      </c>
      <c r="AH105" s="19">
        <v>2.4767441860465117E-2</v>
      </c>
      <c r="AI105" s="19">
        <v>1.5930232558139534E-2</v>
      </c>
    </row>
    <row r="106" spans="1:35" s="19" customFormat="1" x14ac:dyDescent="0.3">
      <c r="A106" s="19">
        <v>348</v>
      </c>
      <c r="B106" s="19">
        <v>115</v>
      </c>
      <c r="C106" s="19" t="s">
        <v>170</v>
      </c>
      <c r="D106" s="19">
        <v>152</v>
      </c>
      <c r="E106" s="19">
        <v>83</v>
      </c>
      <c r="H106" s="19">
        <v>382</v>
      </c>
      <c r="I106" s="19">
        <v>224</v>
      </c>
      <c r="J106" s="19">
        <v>479</v>
      </c>
      <c r="K106" s="19">
        <v>236</v>
      </c>
      <c r="M106" s="19">
        <v>348</v>
      </c>
      <c r="N106" s="19">
        <v>115</v>
      </c>
      <c r="O106" s="19" t="s">
        <v>170</v>
      </c>
      <c r="P106" s="26">
        <f t="shared" si="16"/>
        <v>2.7636363636363639E-2</v>
      </c>
      <c r="Q106" s="26">
        <f t="shared" si="17"/>
        <v>1.5090909090909091E-2</v>
      </c>
      <c r="R106" s="26">
        <f t="shared" si="18"/>
        <v>0</v>
      </c>
      <c r="S106" s="26">
        <f t="shared" si="19"/>
        <v>0</v>
      </c>
      <c r="T106" s="26">
        <f t="shared" si="20"/>
        <v>3.8585858585858585E-2</v>
      </c>
      <c r="U106" s="26">
        <f t="shared" si="21"/>
        <v>2.2626262626262626E-2</v>
      </c>
      <c r="V106" s="26">
        <f t="shared" si="22"/>
        <v>5.5697674418604647E-2</v>
      </c>
      <c r="W106" s="26">
        <f t="shared" si="23"/>
        <v>2.7441860465116281E-2</v>
      </c>
      <c r="Y106" s="19">
        <v>348</v>
      </c>
      <c r="Z106" s="19">
        <v>115</v>
      </c>
      <c r="AA106" s="19" t="s">
        <v>170</v>
      </c>
      <c r="AB106" s="19">
        <v>2.7636363636363639E-2</v>
      </c>
      <c r="AC106" s="19">
        <v>1.5090909090909091E-2</v>
      </c>
      <c r="AD106" s="19">
        <v>0</v>
      </c>
      <c r="AE106" s="19">
        <v>0</v>
      </c>
      <c r="AF106" s="19">
        <v>3.8585858585858585E-2</v>
      </c>
      <c r="AG106" s="19">
        <v>2.2626262626262626E-2</v>
      </c>
      <c r="AH106" s="19">
        <v>5.5697674418604647E-2</v>
      </c>
      <c r="AI106" s="19">
        <v>2.7441860465116281E-2</v>
      </c>
    </row>
    <row r="107" spans="1:35" s="19" customFormat="1" x14ac:dyDescent="0.3">
      <c r="A107">
        <v>359</v>
      </c>
      <c r="B107">
        <v>116</v>
      </c>
      <c r="C107" t="s">
        <v>174</v>
      </c>
      <c r="D107"/>
      <c r="E107"/>
      <c r="F107">
        <v>402</v>
      </c>
      <c r="G107">
        <v>143</v>
      </c>
      <c r="H107"/>
      <c r="I107"/>
      <c r="J107">
        <v>83.1</v>
      </c>
      <c r="K107">
        <v>39.5</v>
      </c>
      <c r="M107">
        <v>359</v>
      </c>
      <c r="N107">
        <v>116</v>
      </c>
      <c r="O107" t="s">
        <v>174</v>
      </c>
      <c r="P107" s="26">
        <f t="shared" si="16"/>
        <v>0</v>
      </c>
      <c r="Q107" s="26">
        <f t="shared" si="17"/>
        <v>0</v>
      </c>
      <c r="R107" s="26">
        <f t="shared" si="18"/>
        <v>0.10578947368421053</v>
      </c>
      <c r="S107" s="26">
        <f t="shared" si="19"/>
        <v>3.7631578947368419E-2</v>
      </c>
      <c r="T107" s="26">
        <f t="shared" si="20"/>
        <v>0</v>
      </c>
      <c r="U107" s="26">
        <f t="shared" si="21"/>
        <v>0</v>
      </c>
      <c r="V107" s="26">
        <f t="shared" si="22"/>
        <v>9.6627906976744175E-3</v>
      </c>
      <c r="W107" s="26">
        <f t="shared" si="23"/>
        <v>4.5930232558139533E-3</v>
      </c>
      <c r="Y107" s="19">
        <v>359</v>
      </c>
      <c r="Z107" s="19">
        <v>116</v>
      </c>
      <c r="AA107" s="19" t="s">
        <v>174</v>
      </c>
      <c r="AB107" s="19">
        <v>0</v>
      </c>
      <c r="AC107" s="19">
        <v>0</v>
      </c>
      <c r="AD107" s="19">
        <v>0.10578947368421053</v>
      </c>
      <c r="AE107" s="19">
        <v>3.7631578947368419E-2</v>
      </c>
      <c r="AF107" s="19">
        <v>0</v>
      </c>
      <c r="AG107" s="19">
        <v>0</v>
      </c>
      <c r="AH107" s="19">
        <v>9.6627906976744175E-3</v>
      </c>
      <c r="AI107" s="19">
        <v>4.5930232558139533E-3</v>
      </c>
    </row>
    <row r="108" spans="1:35" s="19" customFormat="1" x14ac:dyDescent="0.3">
      <c r="A108">
        <v>8</v>
      </c>
      <c r="B108">
        <v>117</v>
      </c>
      <c r="C108" t="s">
        <v>173</v>
      </c>
      <c r="D108">
        <v>256</v>
      </c>
      <c r="E108">
        <v>146</v>
      </c>
      <c r="F108"/>
      <c r="G108"/>
      <c r="H108"/>
      <c r="I108"/>
      <c r="J108"/>
      <c r="K108"/>
      <c r="M108">
        <v>8</v>
      </c>
      <c r="N108">
        <v>117</v>
      </c>
      <c r="O108" t="s">
        <v>173</v>
      </c>
      <c r="P108" s="26">
        <f t="shared" si="16"/>
        <v>4.6545454545454543E-2</v>
      </c>
      <c r="Q108" s="26">
        <f t="shared" si="17"/>
        <v>2.6545454545454546E-2</v>
      </c>
      <c r="R108" s="26">
        <f t="shared" si="18"/>
        <v>0</v>
      </c>
      <c r="S108" s="26">
        <f t="shared" si="19"/>
        <v>0</v>
      </c>
      <c r="T108" s="26">
        <f t="shared" si="20"/>
        <v>0</v>
      </c>
      <c r="U108" s="26">
        <f t="shared" si="21"/>
        <v>0</v>
      </c>
      <c r="V108" s="26">
        <f t="shared" si="22"/>
        <v>0</v>
      </c>
      <c r="W108" s="26">
        <f t="shared" si="23"/>
        <v>0</v>
      </c>
      <c r="Y108" s="19">
        <v>8</v>
      </c>
      <c r="Z108" s="19">
        <v>117</v>
      </c>
      <c r="AA108" s="19" t="s">
        <v>173</v>
      </c>
      <c r="AB108" s="19">
        <v>4.6545454545454543E-2</v>
      </c>
      <c r="AC108" s="19">
        <v>2.6545454545454546E-2</v>
      </c>
      <c r="AD108" s="19">
        <v>0</v>
      </c>
      <c r="AE108" s="19">
        <v>0</v>
      </c>
      <c r="AF108" s="19">
        <v>0</v>
      </c>
      <c r="AG108" s="19">
        <v>0</v>
      </c>
      <c r="AH108" s="19">
        <v>0</v>
      </c>
      <c r="AI108" s="19">
        <v>0</v>
      </c>
    </row>
    <row r="109" spans="1:35" s="19" customFormat="1" x14ac:dyDescent="0.3">
      <c r="A109">
        <v>1924</v>
      </c>
      <c r="B109">
        <v>118</v>
      </c>
      <c r="C109" t="s">
        <v>172</v>
      </c>
      <c r="D109">
        <v>157</v>
      </c>
      <c r="E109">
        <v>149</v>
      </c>
      <c r="F109"/>
      <c r="G109"/>
      <c r="H109">
        <v>980</v>
      </c>
      <c r="I109">
        <v>465</v>
      </c>
      <c r="J109">
        <v>807</v>
      </c>
      <c r="K109">
        <v>263</v>
      </c>
      <c r="M109">
        <v>1924</v>
      </c>
      <c r="N109">
        <v>118</v>
      </c>
      <c r="O109" t="s">
        <v>172</v>
      </c>
      <c r="P109" s="26">
        <f t="shared" si="16"/>
        <v>2.8545454545454544E-2</v>
      </c>
      <c r="Q109" s="26">
        <f t="shared" si="17"/>
        <v>2.7090909090909093E-2</v>
      </c>
      <c r="R109" s="26">
        <f t="shared" si="18"/>
        <v>0</v>
      </c>
      <c r="S109" s="26">
        <f t="shared" si="19"/>
        <v>0</v>
      </c>
      <c r="T109" s="26">
        <f t="shared" si="20"/>
        <v>9.8989898989898989E-2</v>
      </c>
      <c r="U109" s="26">
        <f t="shared" si="21"/>
        <v>4.6969696969696974E-2</v>
      </c>
      <c r="V109" s="26">
        <f t="shared" si="22"/>
        <v>9.3837209302325586E-2</v>
      </c>
      <c r="W109" s="26">
        <f t="shared" si="23"/>
        <v>3.0581395348837206E-2</v>
      </c>
      <c r="Y109" s="19">
        <v>1924</v>
      </c>
      <c r="Z109" s="19">
        <v>118</v>
      </c>
      <c r="AA109" s="19" t="s">
        <v>172</v>
      </c>
      <c r="AB109" s="19">
        <v>2.8545454545454544E-2</v>
      </c>
      <c r="AC109" s="19">
        <v>2.7090909090909093E-2</v>
      </c>
      <c r="AD109" s="19">
        <v>0</v>
      </c>
      <c r="AE109" s="19">
        <v>0</v>
      </c>
      <c r="AF109" s="19">
        <v>9.8989898989898989E-2</v>
      </c>
      <c r="AG109" s="19">
        <v>4.6969696969696974E-2</v>
      </c>
      <c r="AH109" s="19">
        <v>9.3837209302325586E-2</v>
      </c>
      <c r="AI109" s="19">
        <v>3.0581395348837206E-2</v>
      </c>
    </row>
    <row r="110" spans="1:35" s="19" customFormat="1" x14ac:dyDescent="0.3">
      <c r="A110">
        <v>1551</v>
      </c>
      <c r="B110">
        <v>119</v>
      </c>
      <c r="C110" t="s">
        <v>171</v>
      </c>
      <c r="D110"/>
      <c r="E110"/>
      <c r="F110">
        <v>161</v>
      </c>
      <c r="G110">
        <v>54</v>
      </c>
      <c r="H110"/>
      <c r="I110"/>
      <c r="J110"/>
      <c r="K110"/>
      <c r="M110">
        <v>1551</v>
      </c>
      <c r="N110">
        <v>119</v>
      </c>
      <c r="O110" t="s">
        <v>171</v>
      </c>
      <c r="P110" s="26">
        <f t="shared" si="16"/>
        <v>0</v>
      </c>
      <c r="Q110" s="26">
        <f t="shared" si="17"/>
        <v>0</v>
      </c>
      <c r="R110" s="26">
        <f t="shared" si="18"/>
        <v>4.2368421052631583E-2</v>
      </c>
      <c r="S110" s="26">
        <f t="shared" si="19"/>
        <v>1.4210526315789474E-2</v>
      </c>
      <c r="T110" s="26">
        <f t="shared" si="20"/>
        <v>0</v>
      </c>
      <c r="U110" s="26">
        <f t="shared" si="21"/>
        <v>0</v>
      </c>
      <c r="V110" s="26">
        <f t="shared" si="22"/>
        <v>0</v>
      </c>
      <c r="W110" s="26">
        <f t="shared" si="23"/>
        <v>0</v>
      </c>
      <c r="Y110" s="19">
        <v>1551</v>
      </c>
      <c r="Z110" s="19">
        <v>119</v>
      </c>
      <c r="AA110" s="19" t="s">
        <v>171</v>
      </c>
      <c r="AB110" s="19">
        <v>0</v>
      </c>
      <c r="AC110" s="19">
        <v>0</v>
      </c>
      <c r="AD110" s="19">
        <v>4.2368421052631583E-2</v>
      </c>
      <c r="AE110" s="19">
        <v>1.4210526315789474E-2</v>
      </c>
      <c r="AF110" s="19">
        <v>0</v>
      </c>
      <c r="AG110" s="19">
        <v>0</v>
      </c>
      <c r="AH110" s="19">
        <v>0</v>
      </c>
      <c r="AI110" s="19">
        <v>0</v>
      </c>
    </row>
    <row r="111" spans="1:35" x14ac:dyDescent="0.3">
      <c r="A111">
        <v>542</v>
      </c>
      <c r="B111">
        <v>120</v>
      </c>
      <c r="C111" t="s">
        <v>175</v>
      </c>
      <c r="D111">
        <v>52800</v>
      </c>
      <c r="E111">
        <v>3400</v>
      </c>
      <c r="H111">
        <v>59000</v>
      </c>
      <c r="I111">
        <v>6600</v>
      </c>
      <c r="M111">
        <v>542</v>
      </c>
      <c r="N111">
        <v>120</v>
      </c>
      <c r="O111" t="s">
        <v>175</v>
      </c>
      <c r="P111" s="26">
        <f t="shared" si="16"/>
        <v>9.6</v>
      </c>
      <c r="Q111" s="26">
        <f t="shared" si="17"/>
        <v>0.61818181818181817</v>
      </c>
      <c r="R111" s="26">
        <f t="shared" si="18"/>
        <v>0</v>
      </c>
      <c r="S111" s="26">
        <f t="shared" si="19"/>
        <v>0</v>
      </c>
      <c r="T111" s="26">
        <f t="shared" si="20"/>
        <v>5.9595959595959602</v>
      </c>
      <c r="U111" s="26">
        <f t="shared" si="21"/>
        <v>0.66666666666666674</v>
      </c>
      <c r="V111" s="26">
        <f t="shared" si="22"/>
        <v>0</v>
      </c>
      <c r="W111" s="26">
        <f t="shared" si="23"/>
        <v>0</v>
      </c>
      <c r="Y111">
        <v>542</v>
      </c>
      <c r="Z111">
        <v>120</v>
      </c>
      <c r="AA111" t="s">
        <v>175</v>
      </c>
      <c r="AB111">
        <v>9.6</v>
      </c>
      <c r="AC111">
        <v>0.61818181818181817</v>
      </c>
      <c r="AD111">
        <v>0</v>
      </c>
      <c r="AE111">
        <v>0</v>
      </c>
      <c r="AF111">
        <v>5.9595959595959602</v>
      </c>
      <c r="AG111">
        <v>0.66666666666666674</v>
      </c>
      <c r="AH111">
        <v>0</v>
      </c>
      <c r="AI111">
        <v>0</v>
      </c>
    </row>
    <row r="112" spans="1:35" x14ac:dyDescent="0.3">
      <c r="A112">
        <v>109</v>
      </c>
      <c r="B112">
        <v>121</v>
      </c>
      <c r="C112" t="s">
        <v>176</v>
      </c>
      <c r="D112">
        <v>1480</v>
      </c>
      <c r="E112">
        <v>480</v>
      </c>
      <c r="M112">
        <v>109</v>
      </c>
      <c r="N112">
        <v>121</v>
      </c>
      <c r="O112" t="s">
        <v>176</v>
      </c>
      <c r="P112" s="26">
        <f t="shared" si="16"/>
        <v>0.2690909090909091</v>
      </c>
      <c r="Q112" s="26">
        <f t="shared" si="17"/>
        <v>8.727272727272728E-2</v>
      </c>
      <c r="R112" s="26">
        <f t="shared" si="18"/>
        <v>0</v>
      </c>
      <c r="S112" s="26">
        <f t="shared" si="19"/>
        <v>0</v>
      </c>
      <c r="T112" s="26">
        <f t="shared" si="20"/>
        <v>0</v>
      </c>
      <c r="U112" s="26">
        <f t="shared" si="21"/>
        <v>0</v>
      </c>
      <c r="V112" s="26">
        <f t="shared" si="22"/>
        <v>0</v>
      </c>
      <c r="W112" s="26">
        <f t="shared" si="23"/>
        <v>0</v>
      </c>
      <c r="Y112">
        <v>109</v>
      </c>
      <c r="Z112">
        <v>121</v>
      </c>
      <c r="AA112" t="s">
        <v>176</v>
      </c>
      <c r="AB112">
        <v>0.2690909090909091</v>
      </c>
      <c r="AC112">
        <v>8.727272727272728E-2</v>
      </c>
      <c r="AD112">
        <v>0</v>
      </c>
      <c r="AE112">
        <v>0</v>
      </c>
      <c r="AF112">
        <v>0</v>
      </c>
      <c r="AG112">
        <v>0</v>
      </c>
      <c r="AH112">
        <v>0</v>
      </c>
      <c r="AI112">
        <v>0</v>
      </c>
    </row>
    <row r="113" spans="1:35" x14ac:dyDescent="0.3">
      <c r="A113">
        <v>678</v>
      </c>
      <c r="B113">
        <v>122</v>
      </c>
      <c r="C113" t="s">
        <v>177</v>
      </c>
      <c r="D113">
        <v>34600</v>
      </c>
      <c r="E113">
        <v>12900</v>
      </c>
      <c r="F113">
        <v>0.5</v>
      </c>
      <c r="G113">
        <v>0.2</v>
      </c>
      <c r="H113">
        <v>27700</v>
      </c>
      <c r="I113">
        <v>22300</v>
      </c>
      <c r="M113">
        <v>678</v>
      </c>
      <c r="N113">
        <v>122</v>
      </c>
      <c r="O113" t="s">
        <v>177</v>
      </c>
      <c r="P113" s="26">
        <f t="shared" si="16"/>
        <v>6.290909090909091</v>
      </c>
      <c r="Q113" s="26">
        <f t="shared" si="17"/>
        <v>2.3454545454545452</v>
      </c>
      <c r="R113" s="26">
        <f t="shared" si="18"/>
        <v>1.3157894736842105E-4</v>
      </c>
      <c r="S113" s="26">
        <f t="shared" si="19"/>
        <v>5.2631578947368424E-5</v>
      </c>
      <c r="T113" s="26">
        <f t="shared" si="20"/>
        <v>2.797979797979798</v>
      </c>
      <c r="U113" s="26">
        <f t="shared" si="21"/>
        <v>2.2525252525252526</v>
      </c>
      <c r="V113" s="26">
        <f t="shared" si="22"/>
        <v>0</v>
      </c>
      <c r="W113" s="26">
        <f t="shared" si="23"/>
        <v>0</v>
      </c>
      <c r="Y113">
        <v>678</v>
      </c>
      <c r="Z113">
        <v>122</v>
      </c>
      <c r="AA113" t="s">
        <v>177</v>
      </c>
      <c r="AB113">
        <v>6.290909090909091</v>
      </c>
      <c r="AC113">
        <v>2.3454545454545452</v>
      </c>
      <c r="AD113">
        <v>1.3157894736842105E-4</v>
      </c>
      <c r="AE113">
        <v>5.2631578947368424E-5</v>
      </c>
      <c r="AF113">
        <v>2.797979797979798</v>
      </c>
      <c r="AG113">
        <v>2.2525252525252526</v>
      </c>
      <c r="AH113">
        <v>0</v>
      </c>
      <c r="AI113">
        <v>0</v>
      </c>
    </row>
    <row r="114" spans="1:35" x14ac:dyDescent="0.3">
      <c r="A114">
        <v>64</v>
      </c>
      <c r="B114">
        <v>123</v>
      </c>
      <c r="C114" t="s">
        <v>178</v>
      </c>
      <c r="D114">
        <v>5710</v>
      </c>
      <c r="E114">
        <v>1450</v>
      </c>
      <c r="F114">
        <v>11.4</v>
      </c>
      <c r="G114">
        <v>5</v>
      </c>
      <c r="H114">
        <v>7830</v>
      </c>
      <c r="I114">
        <v>6060</v>
      </c>
      <c r="M114">
        <v>64</v>
      </c>
      <c r="N114">
        <v>123</v>
      </c>
      <c r="O114" t="s">
        <v>178</v>
      </c>
      <c r="P114" s="26">
        <f t="shared" si="16"/>
        <v>1.0381818181818181</v>
      </c>
      <c r="Q114" s="26">
        <f t="shared" si="17"/>
        <v>0.26363636363636361</v>
      </c>
      <c r="R114" s="26">
        <f t="shared" si="18"/>
        <v>3.0000000000000001E-3</v>
      </c>
      <c r="S114" s="26">
        <f t="shared" si="19"/>
        <v>1.3157894736842105E-3</v>
      </c>
      <c r="T114" s="26">
        <f t="shared" si="20"/>
        <v>0.79090909090909089</v>
      </c>
      <c r="U114" s="26">
        <f t="shared" si="21"/>
        <v>0.61212121212121207</v>
      </c>
      <c r="V114" s="26">
        <f t="shared" si="22"/>
        <v>0</v>
      </c>
      <c r="W114" s="26">
        <f t="shared" si="23"/>
        <v>0</v>
      </c>
      <c r="Y114">
        <v>64</v>
      </c>
      <c r="Z114">
        <v>123</v>
      </c>
      <c r="AA114" t="s">
        <v>178</v>
      </c>
      <c r="AB114">
        <v>1.0381818181818181</v>
      </c>
      <c r="AC114">
        <v>0.26363636363636361</v>
      </c>
      <c r="AD114">
        <v>3.0000000000000001E-3</v>
      </c>
      <c r="AE114">
        <v>1.3157894736842105E-3</v>
      </c>
      <c r="AF114">
        <v>0.79090909090909089</v>
      </c>
      <c r="AG114">
        <v>0.61212121212121207</v>
      </c>
      <c r="AH114">
        <v>0</v>
      </c>
      <c r="AI114">
        <v>0</v>
      </c>
    </row>
    <row r="115" spans="1:35" x14ac:dyDescent="0.3">
      <c r="A115">
        <v>367</v>
      </c>
      <c r="B115">
        <v>124</v>
      </c>
      <c r="C115" t="s">
        <v>179</v>
      </c>
      <c r="D115">
        <v>228</v>
      </c>
      <c r="E115">
        <v>85</v>
      </c>
      <c r="F115">
        <v>57.1</v>
      </c>
      <c r="G115">
        <v>24.1</v>
      </c>
      <c r="M115">
        <v>367</v>
      </c>
      <c r="N115">
        <v>124</v>
      </c>
      <c r="O115" t="s">
        <v>179</v>
      </c>
      <c r="P115" s="26">
        <f t="shared" si="16"/>
        <v>4.1454545454545452E-2</v>
      </c>
      <c r="Q115" s="26">
        <f t="shared" si="17"/>
        <v>1.5454545454545455E-2</v>
      </c>
      <c r="R115" s="26">
        <f t="shared" si="18"/>
        <v>1.5026315789473685E-2</v>
      </c>
      <c r="S115" s="26">
        <f t="shared" si="19"/>
        <v>6.3421052631578946E-3</v>
      </c>
      <c r="T115" s="26">
        <f t="shared" si="20"/>
        <v>0</v>
      </c>
      <c r="U115" s="26">
        <f t="shared" si="21"/>
        <v>0</v>
      </c>
      <c r="V115" s="26">
        <f t="shared" si="22"/>
        <v>0</v>
      </c>
      <c r="W115" s="26">
        <f t="shared" si="23"/>
        <v>0</v>
      </c>
      <c r="Y115">
        <v>367</v>
      </c>
      <c r="Z115">
        <v>124</v>
      </c>
      <c r="AA115" t="s">
        <v>179</v>
      </c>
      <c r="AB115">
        <v>4.1454545454545452E-2</v>
      </c>
      <c r="AC115">
        <v>1.5454545454545455E-2</v>
      </c>
      <c r="AD115">
        <v>1.5026315789473685E-2</v>
      </c>
      <c r="AE115">
        <v>6.3421052631578946E-3</v>
      </c>
      <c r="AF115">
        <v>0</v>
      </c>
      <c r="AG115">
        <v>0</v>
      </c>
      <c r="AH115">
        <v>0</v>
      </c>
      <c r="AI115">
        <v>0</v>
      </c>
    </row>
    <row r="116" spans="1:35" x14ac:dyDescent="0.3">
      <c r="A116">
        <v>737</v>
      </c>
      <c r="B116">
        <v>125</v>
      </c>
      <c r="C116" t="s">
        <v>180</v>
      </c>
      <c r="D116">
        <v>3150</v>
      </c>
      <c r="E116">
        <v>820</v>
      </c>
      <c r="F116">
        <v>66.7</v>
      </c>
      <c r="G116">
        <v>28.2</v>
      </c>
      <c r="M116">
        <v>737</v>
      </c>
      <c r="N116">
        <v>125</v>
      </c>
      <c r="O116" t="s">
        <v>180</v>
      </c>
      <c r="P116" s="26">
        <f t="shared" si="16"/>
        <v>0.57272727272727275</v>
      </c>
      <c r="Q116" s="26">
        <f t="shared" si="17"/>
        <v>0.14909090909090908</v>
      </c>
      <c r="R116" s="26">
        <f t="shared" si="18"/>
        <v>1.7552631578947368E-2</v>
      </c>
      <c r="S116" s="26">
        <f t="shared" si="19"/>
        <v>7.421052631578948E-3</v>
      </c>
      <c r="T116" s="26">
        <f t="shared" si="20"/>
        <v>0</v>
      </c>
      <c r="U116" s="26">
        <f t="shared" si="21"/>
        <v>0</v>
      </c>
      <c r="V116" s="26">
        <f t="shared" si="22"/>
        <v>0</v>
      </c>
      <c r="W116" s="26">
        <f t="shared" si="23"/>
        <v>0</v>
      </c>
      <c r="Y116">
        <v>737</v>
      </c>
      <c r="Z116">
        <v>125</v>
      </c>
      <c r="AA116" t="s">
        <v>180</v>
      </c>
      <c r="AB116">
        <v>0.57272727272727275</v>
      </c>
      <c r="AC116">
        <v>0.14909090909090908</v>
      </c>
      <c r="AD116">
        <v>1.7552631578947368E-2</v>
      </c>
      <c r="AE116">
        <v>7.421052631578948E-3</v>
      </c>
      <c r="AF116">
        <v>0</v>
      </c>
      <c r="AG116">
        <v>0</v>
      </c>
      <c r="AH116">
        <v>0</v>
      </c>
      <c r="AI116">
        <v>0</v>
      </c>
    </row>
    <row r="117" spans="1:35" x14ac:dyDescent="0.3">
      <c r="A117">
        <v>497</v>
      </c>
      <c r="B117">
        <v>126</v>
      </c>
      <c r="C117" t="s">
        <v>181</v>
      </c>
      <c r="D117">
        <v>14400</v>
      </c>
      <c r="E117">
        <v>4300</v>
      </c>
      <c r="F117">
        <v>7.6</v>
      </c>
      <c r="G117">
        <v>4.4000000000000004</v>
      </c>
      <c r="M117">
        <v>497</v>
      </c>
      <c r="N117">
        <v>126</v>
      </c>
      <c r="O117" t="s">
        <v>181</v>
      </c>
      <c r="P117" s="26">
        <f t="shared" si="16"/>
        <v>2.6181818181818182</v>
      </c>
      <c r="Q117" s="26">
        <f t="shared" si="17"/>
        <v>0.78181818181818175</v>
      </c>
      <c r="R117" s="26">
        <f t="shared" si="18"/>
        <v>2E-3</v>
      </c>
      <c r="S117" s="26">
        <f t="shared" si="19"/>
        <v>1.1578947368421054E-3</v>
      </c>
      <c r="T117" s="26">
        <f t="shared" si="20"/>
        <v>0</v>
      </c>
      <c r="U117" s="26">
        <f t="shared" si="21"/>
        <v>0</v>
      </c>
      <c r="V117" s="26">
        <f t="shared" si="22"/>
        <v>0</v>
      </c>
      <c r="W117" s="26">
        <f t="shared" si="23"/>
        <v>0</v>
      </c>
      <c r="Y117">
        <v>497</v>
      </c>
      <c r="Z117">
        <v>126</v>
      </c>
      <c r="AA117" t="s">
        <v>181</v>
      </c>
      <c r="AB117">
        <v>2.6181818181818182</v>
      </c>
      <c r="AC117">
        <v>0.78181818181818175</v>
      </c>
      <c r="AD117">
        <v>2E-3</v>
      </c>
      <c r="AE117">
        <v>1.1578947368421054E-3</v>
      </c>
      <c r="AF117">
        <v>0</v>
      </c>
      <c r="AG117">
        <v>0</v>
      </c>
      <c r="AH117">
        <v>0</v>
      </c>
      <c r="AI117">
        <v>0</v>
      </c>
    </row>
    <row r="118" spans="1:35" x14ac:dyDescent="0.3">
      <c r="A118">
        <v>46</v>
      </c>
      <c r="B118">
        <v>127</v>
      </c>
      <c r="C118" t="s">
        <v>182</v>
      </c>
      <c r="D118">
        <v>7820</v>
      </c>
      <c r="E118">
        <v>2650</v>
      </c>
      <c r="M118">
        <v>46</v>
      </c>
      <c r="N118">
        <v>127</v>
      </c>
      <c r="O118" t="s">
        <v>182</v>
      </c>
      <c r="P118" s="26">
        <f t="shared" si="16"/>
        <v>1.4218181818181819</v>
      </c>
      <c r="Q118" s="26">
        <f t="shared" si="17"/>
        <v>0.48181818181818176</v>
      </c>
      <c r="R118" s="26">
        <f t="shared" si="18"/>
        <v>0</v>
      </c>
      <c r="S118" s="26">
        <f t="shared" si="19"/>
        <v>0</v>
      </c>
      <c r="T118" s="26">
        <f t="shared" si="20"/>
        <v>0</v>
      </c>
      <c r="U118" s="26">
        <f t="shared" si="21"/>
        <v>0</v>
      </c>
      <c r="V118" s="26">
        <f t="shared" si="22"/>
        <v>0</v>
      </c>
      <c r="W118" s="26">
        <f t="shared" si="23"/>
        <v>0</v>
      </c>
      <c r="Y118">
        <v>46</v>
      </c>
      <c r="Z118">
        <v>127</v>
      </c>
      <c r="AA118" t="s">
        <v>182</v>
      </c>
      <c r="AB118">
        <v>1.4218181818181819</v>
      </c>
      <c r="AC118">
        <v>0.48181818181818176</v>
      </c>
      <c r="AD118">
        <v>0</v>
      </c>
      <c r="AE118">
        <v>0</v>
      </c>
      <c r="AF118">
        <v>0</v>
      </c>
      <c r="AG118">
        <v>0</v>
      </c>
      <c r="AH118">
        <v>0</v>
      </c>
      <c r="AI118">
        <v>0</v>
      </c>
    </row>
    <row r="119" spans="1:35" x14ac:dyDescent="0.3">
      <c r="A119">
        <v>108</v>
      </c>
      <c r="B119">
        <v>128</v>
      </c>
      <c r="C119" t="s">
        <v>183</v>
      </c>
      <c r="F119">
        <v>285</v>
      </c>
      <c r="G119">
        <v>121</v>
      </c>
      <c r="M119">
        <v>108</v>
      </c>
      <c r="N119">
        <v>128</v>
      </c>
      <c r="O119" t="s">
        <v>183</v>
      </c>
      <c r="P119" s="26">
        <f t="shared" si="16"/>
        <v>0</v>
      </c>
      <c r="Q119" s="26">
        <f t="shared" si="17"/>
        <v>0</v>
      </c>
      <c r="R119" s="26">
        <f t="shared" si="18"/>
        <v>7.4999999999999997E-2</v>
      </c>
      <c r="S119" s="26">
        <f t="shared" si="19"/>
        <v>3.1842105263157894E-2</v>
      </c>
      <c r="T119" s="26">
        <f t="shared" si="20"/>
        <v>0</v>
      </c>
      <c r="U119" s="26">
        <f t="shared" si="21"/>
        <v>0</v>
      </c>
      <c r="V119" s="26">
        <f t="shared" si="22"/>
        <v>0</v>
      </c>
      <c r="W119" s="26">
        <f t="shared" si="23"/>
        <v>0</v>
      </c>
      <c r="Y119">
        <v>108</v>
      </c>
      <c r="Z119">
        <v>128</v>
      </c>
      <c r="AA119" t="s">
        <v>183</v>
      </c>
      <c r="AB119">
        <v>0</v>
      </c>
      <c r="AC119">
        <v>0</v>
      </c>
      <c r="AD119">
        <v>7.4999999999999997E-2</v>
      </c>
      <c r="AE119">
        <v>3.1842105263157894E-2</v>
      </c>
      <c r="AF119">
        <v>0</v>
      </c>
      <c r="AG119">
        <v>0</v>
      </c>
      <c r="AH119">
        <v>0</v>
      </c>
      <c r="AI119">
        <v>0</v>
      </c>
    </row>
    <row r="120" spans="1:35" x14ac:dyDescent="0.3">
      <c r="A120">
        <v>371</v>
      </c>
      <c r="B120">
        <v>129</v>
      </c>
      <c r="C120" t="s">
        <v>184</v>
      </c>
      <c r="D120">
        <v>2480</v>
      </c>
      <c r="E120">
        <v>970</v>
      </c>
      <c r="F120">
        <v>460</v>
      </c>
      <c r="G120">
        <v>180</v>
      </c>
      <c r="M120">
        <v>371</v>
      </c>
      <c r="N120">
        <v>129</v>
      </c>
      <c r="O120" t="s">
        <v>184</v>
      </c>
      <c r="P120" s="26">
        <f t="shared" si="16"/>
        <v>0.45090909090909087</v>
      </c>
      <c r="Q120" s="26">
        <f t="shared" si="17"/>
        <v>0.17636363636363636</v>
      </c>
      <c r="R120" s="26">
        <f t="shared" si="18"/>
        <v>0.12105263157894737</v>
      </c>
      <c r="S120" s="26">
        <f t="shared" si="19"/>
        <v>4.7368421052631574E-2</v>
      </c>
      <c r="T120" s="26">
        <f t="shared" si="20"/>
        <v>0</v>
      </c>
      <c r="U120" s="26">
        <f t="shared" si="21"/>
        <v>0</v>
      </c>
      <c r="V120" s="26">
        <f t="shared" si="22"/>
        <v>0</v>
      </c>
      <c r="W120" s="26">
        <f t="shared" si="23"/>
        <v>0</v>
      </c>
      <c r="Y120">
        <v>371</v>
      </c>
      <c r="Z120">
        <v>129</v>
      </c>
      <c r="AA120" t="s">
        <v>184</v>
      </c>
      <c r="AB120">
        <v>0.45090909090909087</v>
      </c>
      <c r="AC120">
        <v>0.17636363636363636</v>
      </c>
      <c r="AD120">
        <v>0.12105263157894737</v>
      </c>
      <c r="AE120">
        <v>4.7368421052631574E-2</v>
      </c>
      <c r="AF120">
        <v>0</v>
      </c>
      <c r="AG120">
        <v>0</v>
      </c>
      <c r="AH120">
        <v>0</v>
      </c>
      <c r="AI120">
        <v>0</v>
      </c>
    </row>
    <row r="121" spans="1:35" x14ac:dyDescent="0.3">
      <c r="A121">
        <v>742</v>
      </c>
      <c r="B121">
        <v>130</v>
      </c>
      <c r="C121" t="s">
        <v>185</v>
      </c>
      <c r="F121">
        <v>959</v>
      </c>
      <c r="G121">
        <v>373</v>
      </c>
      <c r="M121">
        <v>742</v>
      </c>
      <c r="N121">
        <v>130</v>
      </c>
      <c r="O121" t="s">
        <v>185</v>
      </c>
      <c r="P121" s="26">
        <f t="shared" si="16"/>
        <v>0</v>
      </c>
      <c r="Q121" s="26">
        <f t="shared" si="17"/>
        <v>0</v>
      </c>
      <c r="R121" s="26">
        <f t="shared" si="18"/>
        <v>0.25236842105263158</v>
      </c>
      <c r="S121" s="26">
        <f t="shared" si="19"/>
        <v>9.8157894736842097E-2</v>
      </c>
      <c r="T121" s="26">
        <f t="shared" si="20"/>
        <v>0</v>
      </c>
      <c r="U121" s="26">
        <f t="shared" si="21"/>
        <v>0</v>
      </c>
      <c r="V121" s="26">
        <f t="shared" si="22"/>
        <v>0</v>
      </c>
      <c r="W121" s="26">
        <f t="shared" si="23"/>
        <v>0</v>
      </c>
      <c r="Y121">
        <v>742</v>
      </c>
      <c r="Z121">
        <v>130</v>
      </c>
      <c r="AA121" t="s">
        <v>185</v>
      </c>
      <c r="AB121">
        <v>0</v>
      </c>
      <c r="AC121">
        <v>0</v>
      </c>
      <c r="AD121">
        <v>0.25236842105263158</v>
      </c>
      <c r="AE121">
        <v>9.8157894736842097E-2</v>
      </c>
      <c r="AF121">
        <v>0</v>
      </c>
      <c r="AG121">
        <v>0</v>
      </c>
      <c r="AH121">
        <v>0</v>
      </c>
      <c r="AI121">
        <v>0</v>
      </c>
    </row>
    <row r="122" spans="1:35" x14ac:dyDescent="0.3">
      <c r="A122">
        <v>181</v>
      </c>
      <c r="B122">
        <v>131</v>
      </c>
      <c r="C122" t="s">
        <v>186</v>
      </c>
      <c r="F122">
        <v>587</v>
      </c>
      <c r="G122">
        <v>241</v>
      </c>
      <c r="M122">
        <v>181</v>
      </c>
      <c r="N122">
        <v>131</v>
      </c>
      <c r="O122" t="s">
        <v>186</v>
      </c>
      <c r="P122" s="26">
        <f t="shared" si="16"/>
        <v>0</v>
      </c>
      <c r="Q122" s="26">
        <f t="shared" si="17"/>
        <v>0</v>
      </c>
      <c r="R122" s="26">
        <f t="shared" si="18"/>
        <v>0.15447368421052632</v>
      </c>
      <c r="S122" s="26">
        <f t="shared" si="19"/>
        <v>6.3421052631578947E-2</v>
      </c>
      <c r="T122" s="26">
        <f t="shared" si="20"/>
        <v>0</v>
      </c>
      <c r="U122" s="26">
        <f t="shared" si="21"/>
        <v>0</v>
      </c>
      <c r="V122" s="26">
        <f t="shared" si="22"/>
        <v>0</v>
      </c>
      <c r="W122" s="26">
        <f t="shared" si="23"/>
        <v>0</v>
      </c>
      <c r="Y122">
        <v>181</v>
      </c>
      <c r="Z122">
        <v>131</v>
      </c>
      <c r="AA122" t="s">
        <v>186</v>
      </c>
      <c r="AB122">
        <v>0</v>
      </c>
      <c r="AC122">
        <v>0</v>
      </c>
      <c r="AD122">
        <v>0.15447368421052632</v>
      </c>
      <c r="AE122">
        <v>6.3421052631578947E-2</v>
      </c>
      <c r="AF122">
        <v>0</v>
      </c>
      <c r="AG122">
        <v>0</v>
      </c>
      <c r="AH122">
        <v>0</v>
      </c>
      <c r="AI122">
        <v>0</v>
      </c>
    </row>
    <row r="123" spans="1:35" x14ac:dyDescent="0.3">
      <c r="A123">
        <v>230</v>
      </c>
      <c r="B123">
        <v>132</v>
      </c>
      <c r="C123" t="s">
        <v>187</v>
      </c>
      <c r="F123">
        <v>90.3</v>
      </c>
      <c r="G123">
        <v>42.7</v>
      </c>
      <c r="M123">
        <v>230</v>
      </c>
      <c r="N123">
        <v>132</v>
      </c>
      <c r="O123" t="s">
        <v>187</v>
      </c>
      <c r="P123" s="26">
        <f t="shared" si="16"/>
        <v>0</v>
      </c>
      <c r="Q123" s="26">
        <f t="shared" si="17"/>
        <v>0</v>
      </c>
      <c r="R123" s="26">
        <f t="shared" si="18"/>
        <v>2.376315789473684E-2</v>
      </c>
      <c r="S123" s="26">
        <f t="shared" si="19"/>
        <v>1.1236842105263158E-2</v>
      </c>
      <c r="T123" s="26">
        <f t="shared" si="20"/>
        <v>0</v>
      </c>
      <c r="U123" s="26">
        <f t="shared" si="21"/>
        <v>0</v>
      </c>
      <c r="V123" s="26">
        <f t="shared" si="22"/>
        <v>0</v>
      </c>
      <c r="W123" s="26">
        <f t="shared" si="23"/>
        <v>0</v>
      </c>
      <c r="Y123">
        <v>230</v>
      </c>
      <c r="Z123">
        <v>132</v>
      </c>
      <c r="AA123" t="s">
        <v>187</v>
      </c>
      <c r="AB123">
        <v>0</v>
      </c>
      <c r="AC123">
        <v>0</v>
      </c>
      <c r="AD123">
        <v>2.376315789473684E-2</v>
      </c>
      <c r="AE123">
        <v>1.1236842105263158E-2</v>
      </c>
      <c r="AF123">
        <v>0</v>
      </c>
      <c r="AG123">
        <v>0</v>
      </c>
      <c r="AH123">
        <v>0</v>
      </c>
      <c r="AI123">
        <v>0</v>
      </c>
    </row>
    <row r="124" spans="1:35" x14ac:dyDescent="0.3">
      <c r="A124">
        <v>185</v>
      </c>
      <c r="B124">
        <v>133</v>
      </c>
      <c r="C124" t="s">
        <v>188</v>
      </c>
      <c r="F124">
        <v>1470</v>
      </c>
      <c r="G124">
        <v>560</v>
      </c>
      <c r="M124">
        <v>185</v>
      </c>
      <c r="N124">
        <v>133</v>
      </c>
      <c r="O124" t="s">
        <v>188</v>
      </c>
      <c r="P124" s="26">
        <f t="shared" si="16"/>
        <v>0</v>
      </c>
      <c r="Q124" s="26">
        <f t="shared" si="17"/>
        <v>0</v>
      </c>
      <c r="R124" s="26">
        <f t="shared" si="18"/>
        <v>0.38684210526315793</v>
      </c>
      <c r="S124" s="26">
        <f t="shared" si="19"/>
        <v>0.14736842105263159</v>
      </c>
      <c r="T124" s="26">
        <f t="shared" si="20"/>
        <v>0</v>
      </c>
      <c r="U124" s="26">
        <f t="shared" si="21"/>
        <v>0</v>
      </c>
      <c r="V124" s="26">
        <f t="shared" si="22"/>
        <v>0</v>
      </c>
      <c r="W124" s="26">
        <f t="shared" si="23"/>
        <v>0</v>
      </c>
      <c r="Y124">
        <v>185</v>
      </c>
      <c r="Z124">
        <v>133</v>
      </c>
      <c r="AA124" t="s">
        <v>188</v>
      </c>
      <c r="AB124">
        <v>0</v>
      </c>
      <c r="AC124">
        <v>0</v>
      </c>
      <c r="AD124">
        <v>0.38684210526315793</v>
      </c>
      <c r="AE124">
        <v>0.14736842105263159</v>
      </c>
      <c r="AF124">
        <v>0</v>
      </c>
      <c r="AG124">
        <v>0</v>
      </c>
      <c r="AH124">
        <v>0</v>
      </c>
      <c r="AI124">
        <v>0</v>
      </c>
    </row>
    <row r="125" spans="1:35" x14ac:dyDescent="0.3">
      <c r="A125">
        <v>391</v>
      </c>
      <c r="B125">
        <v>134</v>
      </c>
      <c r="C125" t="s">
        <v>189</v>
      </c>
      <c r="D125">
        <v>98.7</v>
      </c>
      <c r="E125">
        <v>81.3</v>
      </c>
      <c r="F125">
        <v>160</v>
      </c>
      <c r="G125">
        <v>62</v>
      </c>
      <c r="H125">
        <v>2140</v>
      </c>
      <c r="I125">
        <v>3070</v>
      </c>
      <c r="M125">
        <v>391</v>
      </c>
      <c r="N125">
        <v>134</v>
      </c>
      <c r="O125" t="s">
        <v>189</v>
      </c>
      <c r="P125" s="26">
        <f t="shared" si="16"/>
        <v>1.7945454545454546E-2</v>
      </c>
      <c r="Q125" s="26">
        <f t="shared" si="17"/>
        <v>1.4781818181818182E-2</v>
      </c>
      <c r="R125" s="26">
        <f t="shared" si="18"/>
        <v>4.2105263157894736E-2</v>
      </c>
      <c r="S125" s="26">
        <f t="shared" si="19"/>
        <v>1.6315789473684211E-2</v>
      </c>
      <c r="T125" s="26">
        <f t="shared" si="20"/>
        <v>0.21616161616161617</v>
      </c>
      <c r="U125" s="26">
        <f t="shared" si="21"/>
        <v>0.3101010101010101</v>
      </c>
      <c r="V125" s="26">
        <f t="shared" si="22"/>
        <v>0</v>
      </c>
      <c r="W125" s="26">
        <f t="shared" si="23"/>
        <v>0</v>
      </c>
      <c r="Y125">
        <v>391</v>
      </c>
      <c r="Z125">
        <v>134</v>
      </c>
      <c r="AA125" t="s">
        <v>189</v>
      </c>
      <c r="AB125">
        <v>1.7945454545454546E-2</v>
      </c>
      <c r="AC125">
        <v>1.4781818181818182E-2</v>
      </c>
      <c r="AD125">
        <v>4.2105263157894736E-2</v>
      </c>
      <c r="AE125">
        <v>1.6315789473684211E-2</v>
      </c>
      <c r="AF125">
        <v>0.21616161616161617</v>
      </c>
      <c r="AG125">
        <v>0.3101010101010101</v>
      </c>
      <c r="AH125">
        <v>0</v>
      </c>
      <c r="AI125">
        <v>0</v>
      </c>
    </row>
    <row r="126" spans="1:35" x14ac:dyDescent="0.3">
      <c r="A126">
        <v>78</v>
      </c>
      <c r="B126">
        <v>135</v>
      </c>
      <c r="C126" t="s">
        <v>190</v>
      </c>
      <c r="F126">
        <v>92.8</v>
      </c>
      <c r="G126">
        <v>33.9</v>
      </c>
      <c r="M126">
        <v>78</v>
      </c>
      <c r="N126">
        <v>135</v>
      </c>
      <c r="O126" t="s">
        <v>190</v>
      </c>
      <c r="P126" s="26">
        <f t="shared" si="16"/>
        <v>0</v>
      </c>
      <c r="Q126" s="26">
        <f t="shared" si="17"/>
        <v>0</v>
      </c>
      <c r="R126" s="26">
        <f t="shared" si="18"/>
        <v>2.4421052631578948E-2</v>
      </c>
      <c r="S126" s="26">
        <f t="shared" si="19"/>
        <v>8.9210526315789476E-3</v>
      </c>
      <c r="T126" s="26">
        <f t="shared" si="20"/>
        <v>0</v>
      </c>
      <c r="U126" s="26">
        <f t="shared" si="21"/>
        <v>0</v>
      </c>
      <c r="V126" s="26">
        <f t="shared" si="22"/>
        <v>0</v>
      </c>
      <c r="W126" s="26">
        <f t="shared" si="23"/>
        <v>0</v>
      </c>
      <c r="Y126">
        <v>78</v>
      </c>
      <c r="Z126">
        <v>135</v>
      </c>
      <c r="AA126" t="s">
        <v>190</v>
      </c>
      <c r="AB126">
        <v>0</v>
      </c>
      <c r="AC126">
        <v>0</v>
      </c>
      <c r="AD126">
        <v>2.4421052631578948E-2</v>
      </c>
      <c r="AE126">
        <v>8.9210526315789476E-3</v>
      </c>
      <c r="AF126">
        <v>0</v>
      </c>
      <c r="AG126">
        <v>0</v>
      </c>
      <c r="AH126">
        <v>0</v>
      </c>
      <c r="AI126">
        <v>0</v>
      </c>
    </row>
    <row r="127" spans="1:35" x14ac:dyDescent="0.3">
      <c r="A127">
        <v>369</v>
      </c>
      <c r="B127">
        <v>136</v>
      </c>
      <c r="C127" t="s">
        <v>191</v>
      </c>
      <c r="F127">
        <v>201</v>
      </c>
      <c r="G127">
        <v>72</v>
      </c>
      <c r="M127">
        <v>369</v>
      </c>
      <c r="N127">
        <v>136</v>
      </c>
      <c r="O127" t="s">
        <v>191</v>
      </c>
      <c r="P127" s="26">
        <f t="shared" si="16"/>
        <v>0</v>
      </c>
      <c r="Q127" s="26">
        <f t="shared" si="17"/>
        <v>0</v>
      </c>
      <c r="R127" s="26">
        <f t="shared" si="18"/>
        <v>5.2894736842105265E-2</v>
      </c>
      <c r="S127" s="26">
        <f t="shared" si="19"/>
        <v>1.8947368421052633E-2</v>
      </c>
      <c r="T127" s="26">
        <f t="shared" si="20"/>
        <v>0</v>
      </c>
      <c r="U127" s="26">
        <f t="shared" si="21"/>
        <v>0</v>
      </c>
      <c r="V127" s="26">
        <f t="shared" si="22"/>
        <v>0</v>
      </c>
      <c r="W127" s="26">
        <f t="shared" si="23"/>
        <v>0</v>
      </c>
      <c r="Y127">
        <v>369</v>
      </c>
      <c r="Z127">
        <v>136</v>
      </c>
      <c r="AA127" t="s">
        <v>191</v>
      </c>
      <c r="AB127">
        <v>0</v>
      </c>
      <c r="AC127">
        <v>0</v>
      </c>
      <c r="AD127">
        <v>5.2894736842105265E-2</v>
      </c>
      <c r="AE127">
        <v>1.8947368421052633E-2</v>
      </c>
      <c r="AF127">
        <v>0</v>
      </c>
      <c r="AG127">
        <v>0</v>
      </c>
      <c r="AH127">
        <v>0</v>
      </c>
      <c r="AI127">
        <v>0</v>
      </c>
    </row>
    <row r="128" spans="1:35" x14ac:dyDescent="0.3">
      <c r="A128">
        <v>740</v>
      </c>
      <c r="B128">
        <v>137</v>
      </c>
      <c r="C128" t="s">
        <v>192</v>
      </c>
      <c r="F128">
        <v>515</v>
      </c>
      <c r="G128">
        <v>188</v>
      </c>
      <c r="M128">
        <v>740</v>
      </c>
      <c r="N128">
        <v>137</v>
      </c>
      <c r="O128" t="s">
        <v>192</v>
      </c>
      <c r="P128" s="26">
        <f t="shared" si="16"/>
        <v>0</v>
      </c>
      <c r="Q128" s="26">
        <f t="shared" si="17"/>
        <v>0</v>
      </c>
      <c r="R128" s="26">
        <f t="shared" si="18"/>
        <v>0.13552631578947369</v>
      </c>
      <c r="S128" s="26">
        <f t="shared" si="19"/>
        <v>4.9473684210526322E-2</v>
      </c>
      <c r="T128" s="26">
        <f t="shared" si="20"/>
        <v>0</v>
      </c>
      <c r="U128" s="26">
        <f t="shared" si="21"/>
        <v>0</v>
      </c>
      <c r="V128" s="26">
        <f t="shared" si="22"/>
        <v>0</v>
      </c>
      <c r="W128" s="26">
        <f t="shared" si="23"/>
        <v>0</v>
      </c>
      <c r="Y128">
        <v>740</v>
      </c>
      <c r="Z128">
        <v>137</v>
      </c>
      <c r="AA128" t="s">
        <v>192</v>
      </c>
      <c r="AB128">
        <v>0</v>
      </c>
      <c r="AC128">
        <v>0</v>
      </c>
      <c r="AD128">
        <v>0.13552631578947369</v>
      </c>
      <c r="AE128">
        <v>4.9473684210526322E-2</v>
      </c>
      <c r="AF128">
        <v>0</v>
      </c>
      <c r="AG128">
        <v>0</v>
      </c>
      <c r="AH128">
        <v>0</v>
      </c>
      <c r="AI128">
        <v>0</v>
      </c>
    </row>
    <row r="129" spans="1:35" x14ac:dyDescent="0.3">
      <c r="A129">
        <v>372</v>
      </c>
      <c r="B129">
        <v>138</v>
      </c>
      <c r="C129" t="s">
        <v>193</v>
      </c>
      <c r="F129">
        <v>272</v>
      </c>
      <c r="G129">
        <v>98</v>
      </c>
      <c r="M129">
        <v>372</v>
      </c>
      <c r="N129">
        <v>138</v>
      </c>
      <c r="O129" t="s">
        <v>193</v>
      </c>
      <c r="P129" s="26">
        <f t="shared" si="16"/>
        <v>0</v>
      </c>
      <c r="Q129" s="26">
        <f t="shared" si="17"/>
        <v>0</v>
      </c>
      <c r="R129" s="26">
        <f t="shared" si="18"/>
        <v>7.1578947368421061E-2</v>
      </c>
      <c r="S129" s="26">
        <f t="shared" si="19"/>
        <v>2.5789473684210529E-2</v>
      </c>
      <c r="T129" s="26">
        <f t="shared" si="20"/>
        <v>0</v>
      </c>
      <c r="U129" s="26">
        <f t="shared" si="21"/>
        <v>0</v>
      </c>
      <c r="V129" s="26">
        <f t="shared" si="22"/>
        <v>0</v>
      </c>
      <c r="W129" s="26">
        <f t="shared" si="23"/>
        <v>0</v>
      </c>
      <c r="Y129">
        <v>372</v>
      </c>
      <c r="Z129">
        <v>138</v>
      </c>
      <c r="AA129" t="s">
        <v>193</v>
      </c>
      <c r="AB129">
        <v>0</v>
      </c>
      <c r="AC129">
        <v>0</v>
      </c>
      <c r="AD129">
        <v>7.1578947368421061E-2</v>
      </c>
      <c r="AE129">
        <v>2.5789473684210529E-2</v>
      </c>
      <c r="AF129">
        <v>0</v>
      </c>
      <c r="AG129">
        <v>0</v>
      </c>
      <c r="AH129">
        <v>0</v>
      </c>
      <c r="AI129">
        <v>0</v>
      </c>
    </row>
    <row r="130" spans="1:35" x14ac:dyDescent="0.3">
      <c r="A130">
        <v>184</v>
      </c>
      <c r="B130">
        <v>139</v>
      </c>
      <c r="C130" t="s">
        <v>194</v>
      </c>
      <c r="F130">
        <v>293</v>
      </c>
      <c r="G130">
        <v>106</v>
      </c>
      <c r="M130">
        <v>184</v>
      </c>
      <c r="N130">
        <v>139</v>
      </c>
      <c r="O130" t="s">
        <v>194</v>
      </c>
      <c r="P130" s="26">
        <f t="shared" si="16"/>
        <v>0</v>
      </c>
      <c r="Q130" s="26">
        <f t="shared" si="17"/>
        <v>0</v>
      </c>
      <c r="R130" s="26">
        <f t="shared" si="18"/>
        <v>7.7105263157894732E-2</v>
      </c>
      <c r="S130" s="26">
        <f t="shared" si="19"/>
        <v>2.7894736842105264E-2</v>
      </c>
      <c r="T130" s="26">
        <f t="shared" si="20"/>
        <v>0</v>
      </c>
      <c r="U130" s="26">
        <f t="shared" si="21"/>
        <v>0</v>
      </c>
      <c r="V130" s="26">
        <f t="shared" si="22"/>
        <v>0</v>
      </c>
      <c r="W130" s="26">
        <f t="shared" si="23"/>
        <v>0</v>
      </c>
      <c r="Y130">
        <v>184</v>
      </c>
      <c r="Z130">
        <v>139</v>
      </c>
      <c r="AA130" t="s">
        <v>194</v>
      </c>
      <c r="AB130">
        <v>0</v>
      </c>
      <c r="AC130">
        <v>0</v>
      </c>
      <c r="AD130">
        <v>7.7105263157894732E-2</v>
      </c>
      <c r="AE130">
        <v>2.7894736842105264E-2</v>
      </c>
      <c r="AF130">
        <v>0</v>
      </c>
      <c r="AG130">
        <v>0</v>
      </c>
      <c r="AH130">
        <v>0</v>
      </c>
      <c r="AI130">
        <v>0</v>
      </c>
    </row>
    <row r="131" spans="1:35" x14ac:dyDescent="0.3">
      <c r="A131">
        <v>258</v>
      </c>
      <c r="B131">
        <v>140</v>
      </c>
      <c r="C131" t="s">
        <v>195</v>
      </c>
      <c r="F131">
        <v>126</v>
      </c>
      <c r="G131">
        <v>46</v>
      </c>
      <c r="M131">
        <v>258</v>
      </c>
      <c r="N131">
        <v>140</v>
      </c>
      <c r="O131" t="s">
        <v>195</v>
      </c>
      <c r="P131" s="26">
        <f t="shared" si="16"/>
        <v>0</v>
      </c>
      <c r="Q131" s="26">
        <f t="shared" si="17"/>
        <v>0</v>
      </c>
      <c r="R131" s="26">
        <f t="shared" si="18"/>
        <v>3.3157894736842101E-2</v>
      </c>
      <c r="S131" s="26">
        <f t="shared" si="19"/>
        <v>1.2105263157894737E-2</v>
      </c>
      <c r="T131" s="26">
        <f t="shared" si="20"/>
        <v>0</v>
      </c>
      <c r="U131" s="26">
        <f t="shared" si="21"/>
        <v>0</v>
      </c>
      <c r="V131" s="26">
        <f t="shared" si="22"/>
        <v>0</v>
      </c>
      <c r="W131" s="26">
        <f t="shared" si="23"/>
        <v>0</v>
      </c>
      <c r="Y131">
        <v>258</v>
      </c>
      <c r="Z131">
        <v>140</v>
      </c>
      <c r="AA131" t="s">
        <v>195</v>
      </c>
      <c r="AB131">
        <v>0</v>
      </c>
      <c r="AC131">
        <v>0</v>
      </c>
      <c r="AD131">
        <v>3.3157894736842101E-2</v>
      </c>
      <c r="AE131">
        <v>1.2105263157894737E-2</v>
      </c>
      <c r="AF131">
        <v>0</v>
      </c>
      <c r="AG131">
        <v>0</v>
      </c>
      <c r="AH131">
        <v>0</v>
      </c>
      <c r="AI131">
        <v>0</v>
      </c>
    </row>
    <row r="132" spans="1:35" x14ac:dyDescent="0.3">
      <c r="A132" s="20">
        <v>239</v>
      </c>
      <c r="B132">
        <v>141</v>
      </c>
      <c r="C132" t="s">
        <v>196</v>
      </c>
      <c r="F132">
        <v>231</v>
      </c>
      <c r="G132">
        <v>99</v>
      </c>
      <c r="M132" s="20">
        <v>239</v>
      </c>
      <c r="N132">
        <v>141</v>
      </c>
      <c r="O132" t="s">
        <v>196</v>
      </c>
      <c r="P132" s="26">
        <f t="shared" si="16"/>
        <v>0</v>
      </c>
      <c r="Q132" s="26">
        <f t="shared" si="17"/>
        <v>0</v>
      </c>
      <c r="R132" s="26">
        <f t="shared" si="18"/>
        <v>6.0789473684210525E-2</v>
      </c>
      <c r="S132" s="26">
        <f t="shared" si="19"/>
        <v>2.6052631578947369E-2</v>
      </c>
      <c r="T132" s="26">
        <f t="shared" si="20"/>
        <v>0</v>
      </c>
      <c r="U132" s="26">
        <f t="shared" si="21"/>
        <v>0</v>
      </c>
      <c r="V132" s="26">
        <f t="shared" si="22"/>
        <v>0</v>
      </c>
      <c r="W132" s="26">
        <f t="shared" si="23"/>
        <v>0</v>
      </c>
      <c r="Y132">
        <v>239</v>
      </c>
      <c r="Z132">
        <v>141</v>
      </c>
      <c r="AA132" t="s">
        <v>196</v>
      </c>
      <c r="AB132">
        <v>0</v>
      </c>
      <c r="AC132">
        <v>0</v>
      </c>
      <c r="AD132">
        <v>6.0789473684210525E-2</v>
      </c>
      <c r="AE132">
        <v>2.6052631578947369E-2</v>
      </c>
      <c r="AF132">
        <v>0</v>
      </c>
      <c r="AG132">
        <v>0</v>
      </c>
      <c r="AH132">
        <v>0</v>
      </c>
      <c r="AI132">
        <v>0</v>
      </c>
    </row>
    <row r="133" spans="1:35" x14ac:dyDescent="0.3">
      <c r="A133">
        <v>260</v>
      </c>
      <c r="B133">
        <v>142</v>
      </c>
      <c r="C133" t="s">
        <v>197</v>
      </c>
      <c r="F133">
        <v>48.4</v>
      </c>
      <c r="G133">
        <v>21.8</v>
      </c>
      <c r="M133">
        <v>260</v>
      </c>
      <c r="N133">
        <v>142</v>
      </c>
      <c r="O133" t="s">
        <v>197</v>
      </c>
      <c r="P133" s="26">
        <f t="shared" si="16"/>
        <v>0</v>
      </c>
      <c r="Q133" s="26">
        <f t="shared" si="17"/>
        <v>0</v>
      </c>
      <c r="R133" s="26">
        <f t="shared" si="18"/>
        <v>1.2736842105263158E-2</v>
      </c>
      <c r="S133" s="26">
        <f t="shared" si="19"/>
        <v>5.7368421052631582E-3</v>
      </c>
      <c r="T133" s="26">
        <f t="shared" si="20"/>
        <v>0</v>
      </c>
      <c r="U133" s="26">
        <f t="shared" si="21"/>
        <v>0</v>
      </c>
      <c r="V133" s="26">
        <f t="shared" si="22"/>
        <v>0</v>
      </c>
      <c r="W133" s="26">
        <f t="shared" si="23"/>
        <v>0</v>
      </c>
      <c r="Y133">
        <v>260</v>
      </c>
      <c r="Z133">
        <v>142</v>
      </c>
      <c r="AA133" t="s">
        <v>197</v>
      </c>
      <c r="AB133">
        <v>0</v>
      </c>
      <c r="AC133">
        <v>0</v>
      </c>
      <c r="AD133">
        <v>1.2736842105263158E-2</v>
      </c>
      <c r="AE133">
        <v>5.7368421052631582E-3</v>
      </c>
      <c r="AF133">
        <v>0</v>
      </c>
      <c r="AG133">
        <v>0</v>
      </c>
      <c r="AH133">
        <v>0</v>
      </c>
      <c r="AI133">
        <v>0</v>
      </c>
    </row>
    <row r="134" spans="1:35" x14ac:dyDescent="0.3">
      <c r="A134" s="20">
        <v>262</v>
      </c>
      <c r="B134">
        <v>143</v>
      </c>
      <c r="C134" t="s">
        <v>198</v>
      </c>
      <c r="F134">
        <v>524</v>
      </c>
      <c r="G134">
        <v>207</v>
      </c>
      <c r="M134" s="20">
        <v>262</v>
      </c>
      <c r="N134">
        <v>143</v>
      </c>
      <c r="O134" t="s">
        <v>198</v>
      </c>
      <c r="P134" s="26">
        <f t="shared" ref="P134:P197" si="24">D134/$D$240*100</f>
        <v>0</v>
      </c>
      <c r="Q134" s="26">
        <f t="shared" ref="Q134:Q197" si="25">E134/$D$240*100</f>
        <v>0</v>
      </c>
      <c r="R134" s="26">
        <f t="shared" ref="R134:R197" si="26">F134/$F$240*100</f>
        <v>0.13789473684210526</v>
      </c>
      <c r="S134" s="26">
        <f t="shared" ref="S134:S197" si="27">G134/$F$240*100</f>
        <v>5.4473684210526313E-2</v>
      </c>
      <c r="T134" s="26">
        <f t="shared" ref="T134:T197" si="28">H134/$H$240*100</f>
        <v>0</v>
      </c>
      <c r="U134" s="26">
        <f t="shared" ref="U134:U197" si="29">I134/$H$240*100</f>
        <v>0</v>
      </c>
      <c r="V134" s="26">
        <f t="shared" ref="V134:V197" si="30">J134/$J$240*100</f>
        <v>0</v>
      </c>
      <c r="W134" s="26">
        <f t="shared" ref="W134:W197" si="31">K134/$J$240*100</f>
        <v>0</v>
      </c>
      <c r="Y134">
        <v>262</v>
      </c>
      <c r="Z134">
        <v>143</v>
      </c>
      <c r="AA134" t="s">
        <v>198</v>
      </c>
      <c r="AB134">
        <v>0</v>
      </c>
      <c r="AC134">
        <v>0</v>
      </c>
      <c r="AD134">
        <v>0.13789473684210526</v>
      </c>
      <c r="AE134">
        <v>5.4473684210526313E-2</v>
      </c>
      <c r="AF134">
        <v>0</v>
      </c>
      <c r="AG134">
        <v>0</v>
      </c>
      <c r="AH134">
        <v>0</v>
      </c>
      <c r="AI134">
        <v>0</v>
      </c>
    </row>
    <row r="135" spans="1:35" x14ac:dyDescent="0.3">
      <c r="A135">
        <v>187</v>
      </c>
      <c r="B135">
        <v>144</v>
      </c>
      <c r="C135" t="s">
        <v>220</v>
      </c>
      <c r="D135">
        <v>62.5</v>
      </c>
      <c r="E135">
        <v>35.5</v>
      </c>
      <c r="F135">
        <v>1300</v>
      </c>
      <c r="G135">
        <v>500</v>
      </c>
      <c r="M135">
        <v>187</v>
      </c>
      <c r="N135">
        <v>144</v>
      </c>
      <c r="O135" t="s">
        <v>220</v>
      </c>
      <c r="P135" s="26">
        <f t="shared" si="24"/>
        <v>1.1363636363636364E-2</v>
      </c>
      <c r="Q135" s="26">
        <f t="shared" si="25"/>
        <v>6.454545454545455E-3</v>
      </c>
      <c r="R135" s="26">
        <f t="shared" si="26"/>
        <v>0.34210526315789475</v>
      </c>
      <c r="S135" s="26">
        <f t="shared" si="27"/>
        <v>0.13157894736842105</v>
      </c>
      <c r="T135" s="26">
        <f t="shared" si="28"/>
        <v>0</v>
      </c>
      <c r="U135" s="26">
        <f t="shared" si="29"/>
        <v>0</v>
      </c>
      <c r="V135" s="26">
        <f t="shared" si="30"/>
        <v>0</v>
      </c>
      <c r="W135" s="26">
        <f t="shared" si="31"/>
        <v>0</v>
      </c>
      <c r="Y135">
        <v>187</v>
      </c>
      <c r="Z135">
        <v>144</v>
      </c>
      <c r="AA135" t="s">
        <v>220</v>
      </c>
      <c r="AB135">
        <v>1.1363636363636364E-2</v>
      </c>
      <c r="AC135">
        <v>6.454545454545455E-3</v>
      </c>
      <c r="AD135">
        <v>0.34210526315789475</v>
      </c>
      <c r="AE135">
        <v>0.13157894736842105</v>
      </c>
      <c r="AF135">
        <v>0</v>
      </c>
      <c r="AG135">
        <v>0</v>
      </c>
      <c r="AH135">
        <v>0</v>
      </c>
      <c r="AI135">
        <v>0</v>
      </c>
    </row>
    <row r="136" spans="1:35" x14ac:dyDescent="0.3">
      <c r="A136">
        <v>176</v>
      </c>
      <c r="B136">
        <v>145</v>
      </c>
      <c r="C136" t="s">
        <v>199</v>
      </c>
      <c r="F136">
        <v>64.599999999999994</v>
      </c>
      <c r="G136">
        <v>24.3</v>
      </c>
      <c r="M136">
        <v>176</v>
      </c>
      <c r="N136">
        <v>145</v>
      </c>
      <c r="O136" t="s">
        <v>199</v>
      </c>
      <c r="P136" s="26">
        <f t="shared" si="24"/>
        <v>0</v>
      </c>
      <c r="Q136" s="26">
        <f t="shared" si="25"/>
        <v>0</v>
      </c>
      <c r="R136" s="26">
        <f t="shared" si="26"/>
        <v>1.6999999999999998E-2</v>
      </c>
      <c r="S136" s="26">
        <f t="shared" si="27"/>
        <v>6.3947368421052638E-3</v>
      </c>
      <c r="T136" s="26">
        <f t="shared" si="28"/>
        <v>0</v>
      </c>
      <c r="U136" s="26">
        <f t="shared" si="29"/>
        <v>0</v>
      </c>
      <c r="V136" s="26">
        <f t="shared" si="30"/>
        <v>0</v>
      </c>
      <c r="W136" s="26">
        <f t="shared" si="31"/>
        <v>0</v>
      </c>
      <c r="Y136">
        <v>176</v>
      </c>
      <c r="Z136">
        <v>145</v>
      </c>
      <c r="AA136" t="s">
        <v>199</v>
      </c>
      <c r="AB136">
        <v>0</v>
      </c>
      <c r="AC136">
        <v>0</v>
      </c>
      <c r="AD136">
        <v>1.6999999999999998E-2</v>
      </c>
      <c r="AE136">
        <v>6.3947368421052638E-3</v>
      </c>
      <c r="AF136">
        <v>0</v>
      </c>
      <c r="AG136">
        <v>0</v>
      </c>
      <c r="AH136">
        <v>0</v>
      </c>
      <c r="AI136">
        <v>0</v>
      </c>
    </row>
    <row r="137" spans="1:35" x14ac:dyDescent="0.3">
      <c r="A137">
        <v>133</v>
      </c>
      <c r="B137">
        <v>146</v>
      </c>
      <c r="C137" t="s">
        <v>200</v>
      </c>
      <c r="F137">
        <v>114</v>
      </c>
      <c r="G137">
        <v>41</v>
      </c>
      <c r="M137">
        <v>133</v>
      </c>
      <c r="N137">
        <v>146</v>
      </c>
      <c r="O137" t="s">
        <v>200</v>
      </c>
      <c r="P137" s="26">
        <f t="shared" si="24"/>
        <v>0</v>
      </c>
      <c r="Q137" s="26">
        <f t="shared" si="25"/>
        <v>0</v>
      </c>
      <c r="R137" s="26">
        <f t="shared" si="26"/>
        <v>0.03</v>
      </c>
      <c r="S137" s="26">
        <f t="shared" si="27"/>
        <v>1.0789473684210528E-2</v>
      </c>
      <c r="T137" s="26">
        <f t="shared" si="28"/>
        <v>0</v>
      </c>
      <c r="U137" s="26">
        <f t="shared" si="29"/>
        <v>0</v>
      </c>
      <c r="V137" s="26">
        <f t="shared" si="30"/>
        <v>0</v>
      </c>
      <c r="W137" s="26">
        <f t="shared" si="31"/>
        <v>0</v>
      </c>
      <c r="Y137">
        <v>133</v>
      </c>
      <c r="Z137">
        <v>146</v>
      </c>
      <c r="AA137" t="s">
        <v>200</v>
      </c>
      <c r="AB137">
        <v>0</v>
      </c>
      <c r="AC137">
        <v>0</v>
      </c>
      <c r="AD137">
        <v>0.03</v>
      </c>
      <c r="AE137">
        <v>1.0789473684210528E-2</v>
      </c>
      <c r="AF137">
        <v>0</v>
      </c>
      <c r="AG137">
        <v>0</v>
      </c>
      <c r="AH137">
        <v>0</v>
      </c>
      <c r="AI137">
        <v>0</v>
      </c>
    </row>
    <row r="138" spans="1:35" x14ac:dyDescent="0.3">
      <c r="A138">
        <v>2788</v>
      </c>
      <c r="B138">
        <v>147</v>
      </c>
      <c r="C138" t="s">
        <v>201</v>
      </c>
      <c r="F138">
        <v>168</v>
      </c>
      <c r="G138">
        <v>62</v>
      </c>
      <c r="M138">
        <v>2788</v>
      </c>
      <c r="N138">
        <v>147</v>
      </c>
      <c r="O138" t="s">
        <v>201</v>
      </c>
      <c r="P138" s="26">
        <f t="shared" si="24"/>
        <v>0</v>
      </c>
      <c r="Q138" s="26">
        <f t="shared" si="25"/>
        <v>0</v>
      </c>
      <c r="R138" s="26">
        <f t="shared" si="26"/>
        <v>4.4210526315789478E-2</v>
      </c>
      <c r="S138" s="26">
        <f t="shared" si="27"/>
        <v>1.6315789473684211E-2</v>
      </c>
      <c r="T138" s="26">
        <f t="shared" si="28"/>
        <v>0</v>
      </c>
      <c r="U138" s="26">
        <f t="shared" si="29"/>
        <v>0</v>
      </c>
      <c r="V138" s="26">
        <f t="shared" si="30"/>
        <v>0</v>
      </c>
      <c r="W138" s="26">
        <f t="shared" si="31"/>
        <v>0</v>
      </c>
      <c r="Y138">
        <v>2788</v>
      </c>
      <c r="Z138">
        <v>147</v>
      </c>
      <c r="AA138" t="s">
        <v>201</v>
      </c>
      <c r="AB138">
        <v>0</v>
      </c>
      <c r="AC138">
        <v>0</v>
      </c>
      <c r="AD138">
        <v>4.4210526315789478E-2</v>
      </c>
      <c r="AE138">
        <v>1.6315789473684211E-2</v>
      </c>
      <c r="AF138">
        <v>0</v>
      </c>
      <c r="AG138">
        <v>0</v>
      </c>
      <c r="AH138">
        <v>0</v>
      </c>
      <c r="AI138">
        <v>0</v>
      </c>
    </row>
    <row r="139" spans="1:35" x14ac:dyDescent="0.3">
      <c r="A139">
        <v>103</v>
      </c>
      <c r="B139">
        <v>148</v>
      </c>
      <c r="C139" t="s">
        <v>202</v>
      </c>
      <c r="D139">
        <v>195</v>
      </c>
      <c r="E139">
        <v>80</v>
      </c>
      <c r="M139">
        <v>103</v>
      </c>
      <c r="N139">
        <v>148</v>
      </c>
      <c r="O139" t="s">
        <v>202</v>
      </c>
      <c r="P139" s="26">
        <f t="shared" si="24"/>
        <v>3.5454545454545454E-2</v>
      </c>
      <c r="Q139" s="26">
        <f t="shared" si="25"/>
        <v>1.4545454545454545E-2</v>
      </c>
      <c r="R139" s="26">
        <f t="shared" si="26"/>
        <v>0</v>
      </c>
      <c r="S139" s="26">
        <f t="shared" si="27"/>
        <v>0</v>
      </c>
      <c r="T139" s="26">
        <f t="shared" si="28"/>
        <v>0</v>
      </c>
      <c r="U139" s="26">
        <f t="shared" si="29"/>
        <v>0</v>
      </c>
      <c r="V139" s="26">
        <f t="shared" si="30"/>
        <v>0</v>
      </c>
      <c r="W139" s="26">
        <f t="shared" si="31"/>
        <v>0</v>
      </c>
      <c r="Y139">
        <v>103</v>
      </c>
      <c r="Z139">
        <v>148</v>
      </c>
      <c r="AA139" t="s">
        <v>202</v>
      </c>
      <c r="AB139">
        <v>3.5454545454545454E-2</v>
      </c>
      <c r="AC139">
        <v>1.4545454545454545E-2</v>
      </c>
      <c r="AD139">
        <v>0</v>
      </c>
      <c r="AE139">
        <v>0</v>
      </c>
      <c r="AF139">
        <v>0</v>
      </c>
      <c r="AG139">
        <v>0</v>
      </c>
      <c r="AH139">
        <v>0</v>
      </c>
      <c r="AI139">
        <v>0</v>
      </c>
    </row>
    <row r="140" spans="1:35" x14ac:dyDescent="0.3">
      <c r="A140">
        <v>388</v>
      </c>
      <c r="B140">
        <v>149</v>
      </c>
      <c r="C140" t="s">
        <v>203</v>
      </c>
      <c r="D140">
        <v>177</v>
      </c>
      <c r="E140">
        <v>67</v>
      </c>
      <c r="H140">
        <v>423</v>
      </c>
      <c r="I140">
        <v>333</v>
      </c>
      <c r="M140">
        <v>388</v>
      </c>
      <c r="N140">
        <v>149</v>
      </c>
      <c r="O140" t="s">
        <v>203</v>
      </c>
      <c r="P140" s="26">
        <f t="shared" si="24"/>
        <v>3.2181818181818179E-2</v>
      </c>
      <c r="Q140" s="26">
        <f t="shared" si="25"/>
        <v>1.2181818181818181E-2</v>
      </c>
      <c r="R140" s="26">
        <f t="shared" si="26"/>
        <v>0</v>
      </c>
      <c r="S140" s="26">
        <f t="shared" si="27"/>
        <v>0</v>
      </c>
      <c r="T140" s="26">
        <f t="shared" si="28"/>
        <v>4.2727272727272725E-2</v>
      </c>
      <c r="U140" s="26">
        <f t="shared" si="29"/>
        <v>3.3636363636363638E-2</v>
      </c>
      <c r="V140" s="26">
        <f t="shared" si="30"/>
        <v>0</v>
      </c>
      <c r="W140" s="26">
        <f t="shared" si="31"/>
        <v>0</v>
      </c>
      <c r="Y140">
        <v>388</v>
      </c>
      <c r="Z140">
        <v>149</v>
      </c>
      <c r="AA140" t="s">
        <v>203</v>
      </c>
      <c r="AB140">
        <v>3.2181818181818179E-2</v>
      </c>
      <c r="AC140">
        <v>1.2181818181818181E-2</v>
      </c>
      <c r="AD140">
        <v>0</v>
      </c>
      <c r="AE140">
        <v>0</v>
      </c>
      <c r="AF140">
        <v>4.2727272727272725E-2</v>
      </c>
      <c r="AG140">
        <v>3.3636363636363638E-2</v>
      </c>
      <c r="AH140">
        <v>0</v>
      </c>
      <c r="AI140">
        <v>0</v>
      </c>
    </row>
    <row r="141" spans="1:35" x14ac:dyDescent="0.3">
      <c r="A141">
        <v>186</v>
      </c>
      <c r="B141">
        <v>150</v>
      </c>
      <c r="C141" t="s">
        <v>204</v>
      </c>
      <c r="F141">
        <v>104</v>
      </c>
      <c r="G141">
        <v>41</v>
      </c>
      <c r="M141">
        <v>186</v>
      </c>
      <c r="N141">
        <v>150</v>
      </c>
      <c r="O141" t="s">
        <v>204</v>
      </c>
      <c r="P141" s="26">
        <f t="shared" si="24"/>
        <v>0</v>
      </c>
      <c r="Q141" s="26">
        <f t="shared" si="25"/>
        <v>0</v>
      </c>
      <c r="R141" s="26">
        <f t="shared" si="26"/>
        <v>2.736842105263158E-2</v>
      </c>
      <c r="S141" s="26">
        <f t="shared" si="27"/>
        <v>1.0789473684210528E-2</v>
      </c>
      <c r="T141" s="26">
        <f t="shared" si="28"/>
        <v>0</v>
      </c>
      <c r="U141" s="26">
        <f t="shared" si="29"/>
        <v>0</v>
      </c>
      <c r="V141" s="26">
        <f t="shared" si="30"/>
        <v>0</v>
      </c>
      <c r="W141" s="26">
        <f t="shared" si="31"/>
        <v>0</v>
      </c>
      <c r="Y141">
        <v>186</v>
      </c>
      <c r="Z141">
        <v>150</v>
      </c>
      <c r="AA141" t="s">
        <v>204</v>
      </c>
      <c r="AB141">
        <v>0</v>
      </c>
      <c r="AC141">
        <v>0</v>
      </c>
      <c r="AD141">
        <v>2.736842105263158E-2</v>
      </c>
      <c r="AE141">
        <v>1.0789473684210528E-2</v>
      </c>
      <c r="AF141">
        <v>0</v>
      </c>
      <c r="AG141">
        <v>0</v>
      </c>
      <c r="AH141">
        <v>0</v>
      </c>
      <c r="AI141">
        <v>0</v>
      </c>
    </row>
    <row r="142" spans="1:35" x14ac:dyDescent="0.3">
      <c r="A142">
        <v>237</v>
      </c>
      <c r="B142">
        <v>151</v>
      </c>
      <c r="C142" t="s">
        <v>205</v>
      </c>
      <c r="F142">
        <v>71.8</v>
      </c>
      <c r="G142">
        <v>27.8</v>
      </c>
      <c r="M142">
        <v>237</v>
      </c>
      <c r="N142">
        <v>151</v>
      </c>
      <c r="O142" t="s">
        <v>205</v>
      </c>
      <c r="P142" s="26">
        <f t="shared" si="24"/>
        <v>0</v>
      </c>
      <c r="Q142" s="26">
        <f t="shared" si="25"/>
        <v>0</v>
      </c>
      <c r="R142" s="26">
        <f t="shared" si="26"/>
        <v>1.8894736842105263E-2</v>
      </c>
      <c r="S142" s="26">
        <f t="shared" si="27"/>
        <v>7.3157894736842104E-3</v>
      </c>
      <c r="T142" s="26">
        <f t="shared" si="28"/>
        <v>0</v>
      </c>
      <c r="U142" s="26">
        <f t="shared" si="29"/>
        <v>0</v>
      </c>
      <c r="V142" s="26">
        <f t="shared" si="30"/>
        <v>0</v>
      </c>
      <c r="W142" s="26">
        <f t="shared" si="31"/>
        <v>0</v>
      </c>
      <c r="Y142">
        <v>237</v>
      </c>
      <c r="Z142">
        <v>151</v>
      </c>
      <c r="AA142" t="s">
        <v>205</v>
      </c>
      <c r="AB142">
        <v>0</v>
      </c>
      <c r="AC142">
        <v>0</v>
      </c>
      <c r="AD142">
        <v>1.8894736842105263E-2</v>
      </c>
      <c r="AE142">
        <v>7.3157894736842104E-3</v>
      </c>
      <c r="AF142">
        <v>0</v>
      </c>
      <c r="AG142">
        <v>0</v>
      </c>
      <c r="AH142">
        <v>0</v>
      </c>
      <c r="AI142">
        <v>0</v>
      </c>
    </row>
    <row r="143" spans="1:35" x14ac:dyDescent="0.3">
      <c r="A143">
        <v>240</v>
      </c>
      <c r="B143">
        <v>152</v>
      </c>
      <c r="C143" t="s">
        <v>206</v>
      </c>
      <c r="F143">
        <v>44.3</v>
      </c>
      <c r="G143">
        <v>17</v>
      </c>
      <c r="M143">
        <v>240</v>
      </c>
      <c r="N143">
        <v>152</v>
      </c>
      <c r="O143" t="s">
        <v>206</v>
      </c>
      <c r="P143" s="26">
        <f t="shared" si="24"/>
        <v>0</v>
      </c>
      <c r="Q143" s="26">
        <f t="shared" si="25"/>
        <v>0</v>
      </c>
      <c r="R143" s="26">
        <f t="shared" si="26"/>
        <v>1.1657894736842105E-2</v>
      </c>
      <c r="S143" s="26">
        <f t="shared" si="27"/>
        <v>4.4736842105263163E-3</v>
      </c>
      <c r="T143" s="26">
        <f t="shared" si="28"/>
        <v>0</v>
      </c>
      <c r="U143" s="26">
        <f t="shared" si="29"/>
        <v>0</v>
      </c>
      <c r="V143" s="26">
        <f t="shared" si="30"/>
        <v>0</v>
      </c>
      <c r="W143" s="26">
        <f t="shared" si="31"/>
        <v>0</v>
      </c>
      <c r="Y143">
        <v>240</v>
      </c>
      <c r="Z143">
        <v>152</v>
      </c>
      <c r="AA143" t="s">
        <v>206</v>
      </c>
      <c r="AB143">
        <v>0</v>
      </c>
      <c r="AC143">
        <v>0</v>
      </c>
      <c r="AD143">
        <v>1.1657894736842105E-2</v>
      </c>
      <c r="AE143">
        <v>4.4736842105263163E-3</v>
      </c>
      <c r="AF143">
        <v>0</v>
      </c>
      <c r="AG143">
        <v>0</v>
      </c>
      <c r="AH143">
        <v>0</v>
      </c>
      <c r="AI143">
        <v>0</v>
      </c>
    </row>
    <row r="144" spans="1:35" x14ac:dyDescent="0.3">
      <c r="A144">
        <v>221</v>
      </c>
      <c r="B144">
        <v>153</v>
      </c>
      <c r="C144" t="s">
        <v>207</v>
      </c>
      <c r="F144">
        <v>177</v>
      </c>
      <c r="G144">
        <v>67</v>
      </c>
      <c r="M144">
        <v>221</v>
      </c>
      <c r="N144">
        <v>153</v>
      </c>
      <c r="O144" t="s">
        <v>207</v>
      </c>
      <c r="P144" s="26">
        <f t="shared" si="24"/>
        <v>0</v>
      </c>
      <c r="Q144" s="26">
        <f t="shared" si="25"/>
        <v>0</v>
      </c>
      <c r="R144" s="26">
        <f t="shared" si="26"/>
        <v>4.6578947368421053E-2</v>
      </c>
      <c r="S144" s="26">
        <f t="shared" si="27"/>
        <v>1.7631578947368422E-2</v>
      </c>
      <c r="T144" s="26">
        <f t="shared" si="28"/>
        <v>0</v>
      </c>
      <c r="U144" s="26">
        <f t="shared" si="29"/>
        <v>0</v>
      </c>
      <c r="V144" s="26">
        <f t="shared" si="30"/>
        <v>0</v>
      </c>
      <c r="W144" s="26">
        <f t="shared" si="31"/>
        <v>0</v>
      </c>
      <c r="Y144">
        <v>221</v>
      </c>
      <c r="Z144">
        <v>153</v>
      </c>
      <c r="AA144" t="s">
        <v>207</v>
      </c>
      <c r="AB144">
        <v>0</v>
      </c>
      <c r="AC144">
        <v>0</v>
      </c>
      <c r="AD144">
        <v>4.6578947368421053E-2</v>
      </c>
      <c r="AE144">
        <v>1.7631578947368422E-2</v>
      </c>
      <c r="AF144">
        <v>0</v>
      </c>
      <c r="AG144">
        <v>0</v>
      </c>
      <c r="AH144">
        <v>0</v>
      </c>
      <c r="AI144">
        <v>0</v>
      </c>
    </row>
    <row r="145" spans="1:35" x14ac:dyDescent="0.3">
      <c r="A145">
        <v>1886</v>
      </c>
      <c r="B145">
        <v>154</v>
      </c>
      <c r="C145" t="s">
        <v>208</v>
      </c>
      <c r="D145">
        <v>39</v>
      </c>
      <c r="E145">
        <v>12</v>
      </c>
      <c r="H145">
        <v>112</v>
      </c>
      <c r="I145">
        <v>148</v>
      </c>
      <c r="M145">
        <v>1886</v>
      </c>
      <c r="N145">
        <v>154</v>
      </c>
      <c r="O145" t="s">
        <v>208</v>
      </c>
      <c r="P145" s="26">
        <f t="shared" si="24"/>
        <v>7.0909090909090904E-3</v>
      </c>
      <c r="Q145" s="26">
        <f t="shared" si="25"/>
        <v>2.1818181818181819E-3</v>
      </c>
      <c r="R145" s="26">
        <f t="shared" si="26"/>
        <v>0</v>
      </c>
      <c r="S145" s="26">
        <f t="shared" si="27"/>
        <v>0</v>
      </c>
      <c r="T145" s="26">
        <f t="shared" si="28"/>
        <v>1.1313131313131313E-2</v>
      </c>
      <c r="U145" s="26">
        <f t="shared" si="29"/>
        <v>1.494949494949495E-2</v>
      </c>
      <c r="V145" s="26">
        <f t="shared" si="30"/>
        <v>0</v>
      </c>
      <c r="W145" s="26">
        <f t="shared" si="31"/>
        <v>0</v>
      </c>
      <c r="Y145">
        <v>1886</v>
      </c>
      <c r="Z145">
        <v>154</v>
      </c>
      <c r="AA145" t="s">
        <v>208</v>
      </c>
      <c r="AB145">
        <v>7.0909090909090904E-3</v>
      </c>
      <c r="AC145">
        <v>2.1818181818181819E-3</v>
      </c>
      <c r="AD145">
        <v>0</v>
      </c>
      <c r="AE145">
        <v>0</v>
      </c>
      <c r="AF145">
        <v>1.1313131313131313E-2</v>
      </c>
      <c r="AG145">
        <v>1.494949494949495E-2</v>
      </c>
      <c r="AH145">
        <v>0</v>
      </c>
      <c r="AI145">
        <v>0</v>
      </c>
    </row>
    <row r="146" spans="1:35" x14ac:dyDescent="0.3">
      <c r="A146">
        <v>242</v>
      </c>
      <c r="B146">
        <v>155</v>
      </c>
      <c r="C146" t="s">
        <v>209</v>
      </c>
      <c r="F146">
        <v>74.8</v>
      </c>
      <c r="G146">
        <v>27.7</v>
      </c>
      <c r="M146">
        <v>242</v>
      </c>
      <c r="N146">
        <v>155</v>
      </c>
      <c r="O146" t="s">
        <v>209</v>
      </c>
      <c r="P146" s="26">
        <f t="shared" si="24"/>
        <v>0</v>
      </c>
      <c r="Q146" s="26">
        <f t="shared" si="25"/>
        <v>0</v>
      </c>
      <c r="R146" s="26">
        <f t="shared" si="26"/>
        <v>1.968421052631579E-2</v>
      </c>
      <c r="S146" s="26">
        <f t="shared" si="27"/>
        <v>7.2894736842105262E-3</v>
      </c>
      <c r="T146" s="26">
        <f t="shared" si="28"/>
        <v>0</v>
      </c>
      <c r="U146" s="26">
        <f t="shared" si="29"/>
        <v>0</v>
      </c>
      <c r="V146" s="26">
        <f t="shared" si="30"/>
        <v>0</v>
      </c>
      <c r="W146" s="26">
        <f t="shared" si="31"/>
        <v>0</v>
      </c>
      <c r="Y146">
        <v>242</v>
      </c>
      <c r="Z146">
        <v>155</v>
      </c>
      <c r="AA146" t="s">
        <v>209</v>
      </c>
      <c r="AB146">
        <v>0</v>
      </c>
      <c r="AC146">
        <v>0</v>
      </c>
      <c r="AD146">
        <v>1.968421052631579E-2</v>
      </c>
      <c r="AE146">
        <v>7.2894736842105262E-3</v>
      </c>
      <c r="AF146">
        <v>0</v>
      </c>
      <c r="AG146">
        <v>0</v>
      </c>
      <c r="AH146">
        <v>0</v>
      </c>
      <c r="AI146">
        <v>0</v>
      </c>
    </row>
    <row r="147" spans="1:35" x14ac:dyDescent="0.3">
      <c r="A147">
        <v>2795</v>
      </c>
      <c r="B147">
        <v>156</v>
      </c>
      <c r="C147" t="s">
        <v>210</v>
      </c>
      <c r="F147">
        <v>158</v>
      </c>
      <c r="G147">
        <v>56</v>
      </c>
      <c r="M147">
        <v>2795</v>
      </c>
      <c r="N147">
        <v>156</v>
      </c>
      <c r="O147" t="s">
        <v>210</v>
      </c>
      <c r="P147" s="26">
        <f t="shared" si="24"/>
        <v>0</v>
      </c>
      <c r="Q147" s="26">
        <f t="shared" si="25"/>
        <v>0</v>
      </c>
      <c r="R147" s="26">
        <f t="shared" si="26"/>
        <v>4.1578947368421049E-2</v>
      </c>
      <c r="S147" s="26">
        <f t="shared" si="27"/>
        <v>1.4736842105263158E-2</v>
      </c>
      <c r="T147" s="26">
        <f t="shared" si="28"/>
        <v>0</v>
      </c>
      <c r="U147" s="26">
        <f t="shared" si="29"/>
        <v>0</v>
      </c>
      <c r="V147" s="26">
        <f t="shared" si="30"/>
        <v>0</v>
      </c>
      <c r="W147" s="26">
        <f t="shared" si="31"/>
        <v>0</v>
      </c>
      <c r="Y147">
        <v>2795</v>
      </c>
      <c r="Z147">
        <v>156</v>
      </c>
      <c r="AA147" t="s">
        <v>210</v>
      </c>
      <c r="AB147">
        <v>0</v>
      </c>
      <c r="AC147">
        <v>0</v>
      </c>
      <c r="AD147">
        <v>4.1578947368421049E-2</v>
      </c>
      <c r="AE147">
        <v>1.4736842105263158E-2</v>
      </c>
      <c r="AF147">
        <v>0</v>
      </c>
      <c r="AG147">
        <v>0</v>
      </c>
      <c r="AH147">
        <v>0</v>
      </c>
      <c r="AI147">
        <v>0</v>
      </c>
    </row>
    <row r="148" spans="1:35" x14ac:dyDescent="0.3">
      <c r="A148">
        <v>2797</v>
      </c>
      <c r="B148">
        <v>157</v>
      </c>
      <c r="C148" t="s">
        <v>211</v>
      </c>
      <c r="F148">
        <v>407</v>
      </c>
      <c r="G148">
        <v>146</v>
      </c>
      <c r="M148">
        <v>2797</v>
      </c>
      <c r="N148">
        <v>157</v>
      </c>
      <c r="O148" t="s">
        <v>211</v>
      </c>
      <c r="P148" s="26">
        <f t="shared" si="24"/>
        <v>0</v>
      </c>
      <c r="Q148" s="26">
        <f t="shared" si="25"/>
        <v>0</v>
      </c>
      <c r="R148" s="26">
        <f t="shared" si="26"/>
        <v>0.10710526315789475</v>
      </c>
      <c r="S148" s="26">
        <f t="shared" si="27"/>
        <v>3.8421052631578946E-2</v>
      </c>
      <c r="T148" s="26">
        <f t="shared" si="28"/>
        <v>0</v>
      </c>
      <c r="U148" s="26">
        <f t="shared" si="29"/>
        <v>0</v>
      </c>
      <c r="V148" s="26">
        <f t="shared" si="30"/>
        <v>0</v>
      </c>
      <c r="W148" s="26">
        <f t="shared" si="31"/>
        <v>0</v>
      </c>
      <c r="Y148">
        <v>2797</v>
      </c>
      <c r="Z148">
        <v>157</v>
      </c>
      <c r="AA148" t="s">
        <v>211</v>
      </c>
      <c r="AB148">
        <v>0</v>
      </c>
      <c r="AC148">
        <v>0</v>
      </c>
      <c r="AD148">
        <v>0.10710526315789475</v>
      </c>
      <c r="AE148">
        <v>3.8421052631578946E-2</v>
      </c>
      <c r="AF148">
        <v>0</v>
      </c>
      <c r="AG148">
        <v>0</v>
      </c>
      <c r="AH148">
        <v>0</v>
      </c>
      <c r="AI148">
        <v>0</v>
      </c>
    </row>
    <row r="149" spans="1:35" x14ac:dyDescent="0.3">
      <c r="A149">
        <v>2792</v>
      </c>
      <c r="B149">
        <v>158</v>
      </c>
      <c r="C149" t="s">
        <v>212</v>
      </c>
      <c r="F149">
        <v>120</v>
      </c>
      <c r="G149">
        <v>44</v>
      </c>
      <c r="M149">
        <v>2792</v>
      </c>
      <c r="N149">
        <v>158</v>
      </c>
      <c r="O149" t="s">
        <v>212</v>
      </c>
      <c r="P149" s="26">
        <f t="shared" si="24"/>
        <v>0</v>
      </c>
      <c r="Q149" s="26">
        <f t="shared" si="25"/>
        <v>0</v>
      </c>
      <c r="R149" s="26">
        <f t="shared" si="26"/>
        <v>3.1578947368421054E-2</v>
      </c>
      <c r="S149" s="26">
        <f t="shared" si="27"/>
        <v>1.1578947368421052E-2</v>
      </c>
      <c r="T149" s="26">
        <f t="shared" si="28"/>
        <v>0</v>
      </c>
      <c r="U149" s="26">
        <f t="shared" si="29"/>
        <v>0</v>
      </c>
      <c r="V149" s="26">
        <f t="shared" si="30"/>
        <v>0</v>
      </c>
      <c r="W149" s="26">
        <f t="shared" si="31"/>
        <v>0</v>
      </c>
      <c r="Y149">
        <v>2792</v>
      </c>
      <c r="Z149">
        <v>158</v>
      </c>
      <c r="AA149" t="s">
        <v>212</v>
      </c>
      <c r="AB149">
        <v>0</v>
      </c>
      <c r="AC149">
        <v>0</v>
      </c>
      <c r="AD149">
        <v>3.1578947368421054E-2</v>
      </c>
      <c r="AE149">
        <v>1.1578947368421052E-2</v>
      </c>
      <c r="AF149">
        <v>0</v>
      </c>
      <c r="AG149">
        <v>0</v>
      </c>
      <c r="AH149">
        <v>0</v>
      </c>
      <c r="AI149">
        <v>0</v>
      </c>
    </row>
    <row r="150" spans="1:35" x14ac:dyDescent="0.3">
      <c r="A150">
        <v>2018</v>
      </c>
      <c r="B150">
        <v>159</v>
      </c>
      <c r="C150" t="s">
        <v>221</v>
      </c>
      <c r="D150">
        <v>180</v>
      </c>
      <c r="E150">
        <v>101</v>
      </c>
      <c r="H150">
        <v>616</v>
      </c>
      <c r="I150">
        <v>298</v>
      </c>
      <c r="M150">
        <v>2018</v>
      </c>
      <c r="N150">
        <v>159</v>
      </c>
      <c r="O150" t="s">
        <v>221</v>
      </c>
      <c r="P150" s="26">
        <f t="shared" si="24"/>
        <v>3.272727272727273E-2</v>
      </c>
      <c r="Q150" s="26">
        <f t="shared" si="25"/>
        <v>1.8363636363636363E-2</v>
      </c>
      <c r="R150" s="26">
        <f t="shared" si="26"/>
        <v>0</v>
      </c>
      <c r="S150" s="26">
        <f t="shared" si="27"/>
        <v>0</v>
      </c>
      <c r="T150" s="26">
        <f t="shared" si="28"/>
        <v>6.2222222222222227E-2</v>
      </c>
      <c r="U150" s="26">
        <f t="shared" si="29"/>
        <v>3.0101010101010101E-2</v>
      </c>
      <c r="V150" s="26">
        <f t="shared" si="30"/>
        <v>0</v>
      </c>
      <c r="W150" s="26">
        <f t="shared" si="31"/>
        <v>0</v>
      </c>
      <c r="Y150">
        <v>2018</v>
      </c>
      <c r="Z150">
        <v>159</v>
      </c>
      <c r="AA150" t="s">
        <v>221</v>
      </c>
      <c r="AB150">
        <v>3.272727272727273E-2</v>
      </c>
      <c r="AC150">
        <v>1.8363636363636363E-2</v>
      </c>
      <c r="AD150">
        <v>0</v>
      </c>
      <c r="AE150">
        <v>0</v>
      </c>
      <c r="AF150">
        <v>6.2222222222222227E-2</v>
      </c>
      <c r="AG150">
        <v>3.0101010101010101E-2</v>
      </c>
      <c r="AH150">
        <v>0</v>
      </c>
      <c r="AI150">
        <v>0</v>
      </c>
    </row>
    <row r="151" spans="1:35" x14ac:dyDescent="0.3">
      <c r="A151" s="19">
        <v>302</v>
      </c>
      <c r="B151" s="19">
        <v>160</v>
      </c>
      <c r="C151" s="19" t="s">
        <v>213</v>
      </c>
      <c r="D151" s="19">
        <v>19500</v>
      </c>
      <c r="E151" s="19">
        <v>8600</v>
      </c>
      <c r="F151" s="19">
        <v>2760</v>
      </c>
      <c r="G151" s="19">
        <v>960</v>
      </c>
      <c r="H151" s="19"/>
      <c r="I151" s="19"/>
      <c r="J151" s="19"/>
      <c r="K151" s="19"/>
      <c r="M151" s="19">
        <v>302</v>
      </c>
      <c r="N151" s="19">
        <v>160</v>
      </c>
      <c r="O151" s="19" t="s">
        <v>213</v>
      </c>
      <c r="P151" s="26">
        <f t="shared" si="24"/>
        <v>3.5454545454545454</v>
      </c>
      <c r="Q151" s="26">
        <f t="shared" si="25"/>
        <v>1.5636363636363635</v>
      </c>
      <c r="R151" s="26">
        <f t="shared" si="26"/>
        <v>0.72631578947368425</v>
      </c>
      <c r="S151" s="26">
        <f t="shared" si="27"/>
        <v>0.25263157894736843</v>
      </c>
      <c r="T151" s="26">
        <f t="shared" si="28"/>
        <v>0</v>
      </c>
      <c r="U151" s="26">
        <f t="shared" si="29"/>
        <v>0</v>
      </c>
      <c r="V151" s="26">
        <f t="shared" si="30"/>
        <v>0</v>
      </c>
      <c r="W151" s="26">
        <f t="shared" si="31"/>
        <v>0</v>
      </c>
      <c r="Y151">
        <v>302</v>
      </c>
      <c r="Z151">
        <v>160</v>
      </c>
      <c r="AA151" t="s">
        <v>213</v>
      </c>
      <c r="AB151">
        <v>3.5454545454545454</v>
      </c>
      <c r="AC151">
        <v>1.5636363636363635</v>
      </c>
      <c r="AD151">
        <v>0.72631578947368425</v>
      </c>
      <c r="AE151">
        <v>0.25263157894736843</v>
      </c>
      <c r="AF151">
        <v>0</v>
      </c>
      <c r="AG151">
        <v>0</v>
      </c>
      <c r="AH151">
        <v>0</v>
      </c>
      <c r="AI151">
        <v>0</v>
      </c>
    </row>
    <row r="152" spans="1:35" x14ac:dyDescent="0.3">
      <c r="A152">
        <v>717</v>
      </c>
      <c r="B152">
        <v>161</v>
      </c>
      <c r="C152" t="s">
        <v>214</v>
      </c>
      <c r="D152">
        <v>33600</v>
      </c>
      <c r="E152">
        <v>13400</v>
      </c>
      <c r="F152">
        <v>31200</v>
      </c>
      <c r="G152">
        <v>10900</v>
      </c>
      <c r="J152">
        <v>911</v>
      </c>
      <c r="K152">
        <v>688</v>
      </c>
      <c r="M152">
        <v>717</v>
      </c>
      <c r="N152">
        <v>161</v>
      </c>
      <c r="O152" t="s">
        <v>214</v>
      </c>
      <c r="P152" s="26">
        <f t="shared" si="24"/>
        <v>6.1090909090909093</v>
      </c>
      <c r="Q152" s="26">
        <f t="shared" si="25"/>
        <v>2.4363636363636365</v>
      </c>
      <c r="R152" s="26">
        <f t="shared" si="26"/>
        <v>8.2105263157894743</v>
      </c>
      <c r="S152" s="26">
        <f t="shared" si="27"/>
        <v>2.8684210526315788</v>
      </c>
      <c r="T152" s="26">
        <f t="shared" si="28"/>
        <v>0</v>
      </c>
      <c r="U152" s="26">
        <f t="shared" si="29"/>
        <v>0</v>
      </c>
      <c r="V152" s="26">
        <f t="shared" si="30"/>
        <v>0.10593023255813955</v>
      </c>
      <c r="W152" s="26">
        <f t="shared" si="31"/>
        <v>0.08</v>
      </c>
      <c r="Y152">
        <v>717</v>
      </c>
      <c r="Z152">
        <v>161</v>
      </c>
      <c r="AA152" t="s">
        <v>214</v>
      </c>
      <c r="AB152">
        <v>6.1090909090909093</v>
      </c>
      <c r="AC152">
        <v>2.4363636363636365</v>
      </c>
      <c r="AD152">
        <v>8.2105263157894743</v>
      </c>
      <c r="AE152">
        <v>2.8684210526315788</v>
      </c>
      <c r="AF152">
        <v>0</v>
      </c>
      <c r="AG152">
        <v>0</v>
      </c>
      <c r="AH152">
        <v>0.10593023255813955</v>
      </c>
      <c r="AI152">
        <v>0.08</v>
      </c>
    </row>
    <row r="153" spans="1:35" x14ac:dyDescent="0.3">
      <c r="A153">
        <v>449</v>
      </c>
      <c r="B153">
        <v>162</v>
      </c>
      <c r="C153" t="s">
        <v>215</v>
      </c>
      <c r="D153">
        <v>7960</v>
      </c>
      <c r="E153">
        <v>2950</v>
      </c>
      <c r="F153">
        <v>6370</v>
      </c>
      <c r="G153">
        <v>2220</v>
      </c>
      <c r="J153">
        <v>529</v>
      </c>
      <c r="K153">
        <v>324</v>
      </c>
      <c r="M153">
        <v>449</v>
      </c>
      <c r="N153">
        <v>162</v>
      </c>
      <c r="O153" t="s">
        <v>215</v>
      </c>
      <c r="P153" s="26">
        <f t="shared" si="24"/>
        <v>1.4472727272727273</v>
      </c>
      <c r="Q153" s="26">
        <f t="shared" si="25"/>
        <v>0.53636363636363638</v>
      </c>
      <c r="R153" s="26">
        <f t="shared" si="26"/>
        <v>1.676315789473684</v>
      </c>
      <c r="S153" s="26">
        <f t="shared" si="27"/>
        <v>0.58421052631578951</v>
      </c>
      <c r="T153" s="26">
        <f t="shared" si="28"/>
        <v>0</v>
      </c>
      <c r="U153" s="26">
        <f t="shared" si="29"/>
        <v>0</v>
      </c>
      <c r="V153" s="26">
        <f t="shared" si="30"/>
        <v>6.151162790697675E-2</v>
      </c>
      <c r="W153" s="26">
        <f t="shared" si="31"/>
        <v>3.7674418604651164E-2</v>
      </c>
      <c r="Y153">
        <v>449</v>
      </c>
      <c r="Z153">
        <v>162</v>
      </c>
      <c r="AA153" t="s">
        <v>215</v>
      </c>
      <c r="AB153">
        <v>1.4472727272727273</v>
      </c>
      <c r="AC153">
        <v>0.53636363636363638</v>
      </c>
      <c r="AD153">
        <v>1.676315789473684</v>
      </c>
      <c r="AE153">
        <v>0.58421052631578951</v>
      </c>
      <c r="AF153">
        <v>0</v>
      </c>
      <c r="AG153">
        <v>0</v>
      </c>
      <c r="AH153">
        <v>6.151162790697675E-2</v>
      </c>
      <c r="AI153">
        <v>3.7674418604651164E-2</v>
      </c>
    </row>
    <row r="154" spans="1:35" x14ac:dyDescent="0.3">
      <c r="A154">
        <v>522</v>
      </c>
      <c r="B154">
        <v>163</v>
      </c>
      <c r="C154" t="s">
        <v>222</v>
      </c>
      <c r="D154">
        <v>30700</v>
      </c>
      <c r="E154">
        <v>11300</v>
      </c>
      <c r="F154">
        <v>25700</v>
      </c>
      <c r="G154">
        <v>8900</v>
      </c>
      <c r="J154">
        <v>2760</v>
      </c>
      <c r="K154">
        <v>1580</v>
      </c>
      <c r="M154">
        <v>522</v>
      </c>
      <c r="N154">
        <v>163</v>
      </c>
      <c r="O154" t="s">
        <v>222</v>
      </c>
      <c r="P154" s="26">
        <f t="shared" si="24"/>
        <v>5.5818181818181811</v>
      </c>
      <c r="Q154" s="26">
        <f t="shared" si="25"/>
        <v>2.0545454545454542</v>
      </c>
      <c r="R154" s="26">
        <f t="shared" si="26"/>
        <v>6.7631578947368416</v>
      </c>
      <c r="S154" s="26">
        <f t="shared" si="27"/>
        <v>2.3421052631578947</v>
      </c>
      <c r="T154" s="26">
        <f t="shared" si="28"/>
        <v>0</v>
      </c>
      <c r="U154" s="26">
        <f t="shared" si="29"/>
        <v>0</v>
      </c>
      <c r="V154" s="26">
        <f t="shared" si="30"/>
        <v>0.32093023255813952</v>
      </c>
      <c r="W154" s="26">
        <f t="shared" si="31"/>
        <v>0.18372093023255814</v>
      </c>
      <c r="Y154">
        <v>522</v>
      </c>
      <c r="Z154">
        <v>163</v>
      </c>
      <c r="AA154" t="s">
        <v>222</v>
      </c>
      <c r="AB154">
        <v>5.5818181818181811</v>
      </c>
      <c r="AC154">
        <v>2.0545454545454542</v>
      </c>
      <c r="AD154">
        <v>6.7631578947368416</v>
      </c>
      <c r="AE154">
        <v>2.3421052631578947</v>
      </c>
      <c r="AF154">
        <v>0</v>
      </c>
      <c r="AG154">
        <v>0</v>
      </c>
      <c r="AH154">
        <v>0.32093023255813952</v>
      </c>
      <c r="AI154">
        <v>0.18372093023255814</v>
      </c>
    </row>
    <row r="155" spans="1:35" x14ac:dyDescent="0.3">
      <c r="A155">
        <v>620</v>
      </c>
      <c r="B155">
        <v>164</v>
      </c>
      <c r="C155" t="s">
        <v>216</v>
      </c>
      <c r="D155">
        <v>10400</v>
      </c>
      <c r="E155">
        <v>3900</v>
      </c>
      <c r="F155">
        <v>9330</v>
      </c>
      <c r="G155">
        <v>3250</v>
      </c>
      <c r="J155">
        <v>918</v>
      </c>
      <c r="K155">
        <v>438</v>
      </c>
      <c r="M155">
        <v>620</v>
      </c>
      <c r="N155">
        <v>164</v>
      </c>
      <c r="O155" t="s">
        <v>216</v>
      </c>
      <c r="P155" s="26">
        <f t="shared" si="24"/>
        <v>1.8909090909090911</v>
      </c>
      <c r="Q155" s="26">
        <f t="shared" si="25"/>
        <v>0.70909090909090911</v>
      </c>
      <c r="R155" s="26">
        <f t="shared" si="26"/>
        <v>2.4552631578947368</v>
      </c>
      <c r="S155" s="26">
        <f t="shared" si="27"/>
        <v>0.85526315789473695</v>
      </c>
      <c r="T155" s="26">
        <f t="shared" si="28"/>
        <v>0</v>
      </c>
      <c r="U155" s="26">
        <f t="shared" si="29"/>
        <v>0</v>
      </c>
      <c r="V155" s="26">
        <f t="shared" si="30"/>
        <v>0.10674418604651162</v>
      </c>
      <c r="W155" s="26">
        <f t="shared" si="31"/>
        <v>5.093023255813954E-2</v>
      </c>
      <c r="Y155">
        <v>620</v>
      </c>
      <c r="Z155">
        <v>164</v>
      </c>
      <c r="AA155" t="s">
        <v>216</v>
      </c>
      <c r="AB155">
        <v>1.8909090909090911</v>
      </c>
      <c r="AC155">
        <v>0.70909090909090911</v>
      </c>
      <c r="AD155">
        <v>2.4552631578947368</v>
      </c>
      <c r="AE155">
        <v>0.85526315789473695</v>
      </c>
      <c r="AF155">
        <v>0</v>
      </c>
      <c r="AG155">
        <v>0</v>
      </c>
      <c r="AH155">
        <v>0.10674418604651162</v>
      </c>
      <c r="AI155">
        <v>5.093023255813954E-2</v>
      </c>
    </row>
    <row r="156" spans="1:35" x14ac:dyDescent="0.3">
      <c r="A156">
        <v>698</v>
      </c>
      <c r="B156">
        <v>165</v>
      </c>
      <c r="C156" t="s">
        <v>217</v>
      </c>
      <c r="D156">
        <v>1150</v>
      </c>
      <c r="E156">
        <v>280</v>
      </c>
      <c r="M156">
        <v>698</v>
      </c>
      <c r="N156">
        <v>165</v>
      </c>
      <c r="O156" t="s">
        <v>217</v>
      </c>
      <c r="P156" s="26">
        <f t="shared" si="24"/>
        <v>0.20909090909090908</v>
      </c>
      <c r="Q156" s="26">
        <f t="shared" si="25"/>
        <v>5.0909090909090911E-2</v>
      </c>
      <c r="R156" s="26">
        <f t="shared" si="26"/>
        <v>0</v>
      </c>
      <c r="S156" s="26">
        <f t="shared" si="27"/>
        <v>0</v>
      </c>
      <c r="T156" s="26">
        <f t="shared" si="28"/>
        <v>0</v>
      </c>
      <c r="U156" s="26">
        <f t="shared" si="29"/>
        <v>0</v>
      </c>
      <c r="V156" s="26">
        <f t="shared" si="30"/>
        <v>0</v>
      </c>
      <c r="W156" s="26">
        <f t="shared" si="31"/>
        <v>0</v>
      </c>
      <c r="Y156">
        <v>698</v>
      </c>
      <c r="Z156">
        <v>165</v>
      </c>
      <c r="AA156" t="s">
        <v>217</v>
      </c>
      <c r="AB156">
        <v>0.20909090909090908</v>
      </c>
      <c r="AC156">
        <v>5.0909090909090911E-2</v>
      </c>
      <c r="AD156">
        <v>0</v>
      </c>
      <c r="AE156">
        <v>0</v>
      </c>
      <c r="AF156">
        <v>0</v>
      </c>
      <c r="AG156">
        <v>0</v>
      </c>
      <c r="AH156">
        <v>0</v>
      </c>
      <c r="AI156">
        <v>0</v>
      </c>
    </row>
    <row r="157" spans="1:35" x14ac:dyDescent="0.3">
      <c r="A157">
        <v>608</v>
      </c>
      <c r="B157">
        <v>166</v>
      </c>
      <c r="C157" t="s">
        <v>58</v>
      </c>
      <c r="D157">
        <v>2250</v>
      </c>
      <c r="E157">
        <v>970</v>
      </c>
      <c r="F157">
        <v>2120</v>
      </c>
      <c r="G157">
        <v>740</v>
      </c>
      <c r="H157">
        <v>578</v>
      </c>
      <c r="I157">
        <v>532</v>
      </c>
      <c r="J157">
        <v>592</v>
      </c>
      <c r="K157">
        <v>251</v>
      </c>
      <c r="M157">
        <v>608</v>
      </c>
      <c r="N157">
        <v>166</v>
      </c>
      <c r="O157" t="s">
        <v>58</v>
      </c>
      <c r="P157" s="26">
        <f t="shared" si="24"/>
        <v>0.40909090909090912</v>
      </c>
      <c r="Q157" s="26">
        <f t="shared" si="25"/>
        <v>0.17636363636363636</v>
      </c>
      <c r="R157" s="26">
        <f t="shared" si="26"/>
        <v>0.55789473684210522</v>
      </c>
      <c r="S157" s="26">
        <f t="shared" si="27"/>
        <v>0.19473684210526315</v>
      </c>
      <c r="T157" s="26">
        <f t="shared" si="28"/>
        <v>5.8383838383838385E-2</v>
      </c>
      <c r="U157" s="26">
        <f t="shared" si="29"/>
        <v>5.373737373737373E-2</v>
      </c>
      <c r="V157" s="26">
        <f t="shared" si="30"/>
        <v>6.8837209302325578E-2</v>
      </c>
      <c r="W157" s="26">
        <f t="shared" si="31"/>
        <v>2.9186046511627907E-2</v>
      </c>
      <c r="Y157">
        <v>608</v>
      </c>
      <c r="Z157">
        <v>166</v>
      </c>
      <c r="AA157" t="s">
        <v>58</v>
      </c>
      <c r="AB157">
        <v>0.40909090909090912</v>
      </c>
      <c r="AC157">
        <v>0.17636363636363636</v>
      </c>
      <c r="AD157">
        <v>0.55789473684210522</v>
      </c>
      <c r="AE157">
        <v>0.19473684210526315</v>
      </c>
      <c r="AF157">
        <v>5.8383838383838385E-2</v>
      </c>
      <c r="AG157">
        <v>5.373737373737373E-2</v>
      </c>
      <c r="AH157">
        <v>6.8837209302325578E-2</v>
      </c>
      <c r="AI157">
        <v>2.9186046511627907E-2</v>
      </c>
    </row>
    <row r="158" spans="1:35" x14ac:dyDescent="0.3">
      <c r="A158">
        <v>514</v>
      </c>
      <c r="B158">
        <v>167</v>
      </c>
      <c r="C158" t="s">
        <v>218</v>
      </c>
      <c r="D158">
        <v>444</v>
      </c>
      <c r="E158">
        <v>170</v>
      </c>
      <c r="F158">
        <v>435</v>
      </c>
      <c r="G158">
        <v>152</v>
      </c>
      <c r="J158">
        <v>187</v>
      </c>
      <c r="K158">
        <v>153</v>
      </c>
      <c r="M158">
        <v>514</v>
      </c>
      <c r="N158">
        <v>167</v>
      </c>
      <c r="O158" t="s">
        <v>218</v>
      </c>
      <c r="P158" s="26">
        <f t="shared" si="24"/>
        <v>8.0727272727272717E-2</v>
      </c>
      <c r="Q158" s="26">
        <f t="shared" si="25"/>
        <v>3.090909090909091E-2</v>
      </c>
      <c r="R158" s="26">
        <f t="shared" si="26"/>
        <v>0.11447368421052631</v>
      </c>
      <c r="S158" s="26">
        <f t="shared" si="27"/>
        <v>0.04</v>
      </c>
      <c r="T158" s="26">
        <f t="shared" si="28"/>
        <v>0</v>
      </c>
      <c r="U158" s="26">
        <f t="shared" si="29"/>
        <v>0</v>
      </c>
      <c r="V158" s="26">
        <f t="shared" si="30"/>
        <v>2.1744186046511627E-2</v>
      </c>
      <c r="W158" s="26">
        <f t="shared" si="31"/>
        <v>1.7790697674418605E-2</v>
      </c>
      <c r="Y158">
        <v>514</v>
      </c>
      <c r="Z158">
        <v>167</v>
      </c>
      <c r="AA158" t="s">
        <v>218</v>
      </c>
      <c r="AB158">
        <v>8.0727272727272717E-2</v>
      </c>
      <c r="AC158">
        <v>3.090909090909091E-2</v>
      </c>
      <c r="AD158">
        <v>0.11447368421052631</v>
      </c>
      <c r="AE158">
        <v>0.04</v>
      </c>
      <c r="AF158">
        <v>0</v>
      </c>
      <c r="AG158">
        <v>0</v>
      </c>
      <c r="AH158">
        <v>2.1744186046511627E-2</v>
      </c>
      <c r="AI158">
        <v>1.7790697674418605E-2</v>
      </c>
    </row>
    <row r="159" spans="1:35" x14ac:dyDescent="0.3">
      <c r="A159">
        <v>464</v>
      </c>
      <c r="B159">
        <v>168</v>
      </c>
      <c r="C159" t="s">
        <v>223</v>
      </c>
      <c r="D159">
        <v>10600</v>
      </c>
      <c r="E159">
        <v>3700</v>
      </c>
      <c r="F159">
        <v>9450</v>
      </c>
      <c r="G159">
        <v>3290</v>
      </c>
      <c r="J159">
        <v>2920</v>
      </c>
      <c r="K159">
        <v>1250</v>
      </c>
      <c r="M159">
        <v>464</v>
      </c>
      <c r="N159">
        <v>168</v>
      </c>
      <c r="O159" t="s">
        <v>223</v>
      </c>
      <c r="P159" s="26">
        <f t="shared" si="24"/>
        <v>1.927272727272727</v>
      </c>
      <c r="Q159" s="26">
        <f t="shared" si="25"/>
        <v>0.67272727272727273</v>
      </c>
      <c r="R159" s="26">
        <f t="shared" si="26"/>
        <v>2.486842105263158</v>
      </c>
      <c r="S159" s="26">
        <f t="shared" si="27"/>
        <v>0.86578947368421055</v>
      </c>
      <c r="T159" s="26">
        <f t="shared" si="28"/>
        <v>0</v>
      </c>
      <c r="U159" s="26">
        <f t="shared" si="29"/>
        <v>0</v>
      </c>
      <c r="V159" s="26">
        <f t="shared" si="30"/>
        <v>0.33953488372093021</v>
      </c>
      <c r="W159" s="26">
        <f t="shared" si="31"/>
        <v>0.14534883720930233</v>
      </c>
      <c r="Y159">
        <v>464</v>
      </c>
      <c r="Z159">
        <v>168</v>
      </c>
      <c r="AA159" t="s">
        <v>223</v>
      </c>
      <c r="AB159">
        <v>1.927272727272727</v>
      </c>
      <c r="AC159">
        <v>0.67272727272727273</v>
      </c>
      <c r="AD159">
        <v>2.486842105263158</v>
      </c>
      <c r="AE159">
        <v>0.86578947368421055</v>
      </c>
      <c r="AF159">
        <v>0</v>
      </c>
      <c r="AG159">
        <v>0</v>
      </c>
      <c r="AH159">
        <v>0.33953488372093021</v>
      </c>
      <c r="AI159">
        <v>0.14534883720930233</v>
      </c>
    </row>
    <row r="160" spans="1:35" x14ac:dyDescent="0.3">
      <c r="A160">
        <v>80</v>
      </c>
      <c r="B160">
        <v>169</v>
      </c>
      <c r="C160" t="s">
        <v>219</v>
      </c>
      <c r="D160">
        <v>2140</v>
      </c>
      <c r="E160">
        <v>770</v>
      </c>
      <c r="F160">
        <v>2320</v>
      </c>
      <c r="G160">
        <v>810</v>
      </c>
      <c r="J160">
        <v>1100</v>
      </c>
      <c r="K160">
        <v>440</v>
      </c>
      <c r="M160">
        <v>80</v>
      </c>
      <c r="N160">
        <v>169</v>
      </c>
      <c r="O160" t="s">
        <v>219</v>
      </c>
      <c r="P160" s="26">
        <f t="shared" si="24"/>
        <v>0.38909090909090904</v>
      </c>
      <c r="Q160" s="26">
        <f t="shared" si="25"/>
        <v>0.13999999999999999</v>
      </c>
      <c r="R160" s="26">
        <f t="shared" si="26"/>
        <v>0.61052631578947369</v>
      </c>
      <c r="S160" s="26">
        <f t="shared" si="27"/>
        <v>0.2131578947368421</v>
      </c>
      <c r="T160" s="26">
        <f t="shared" si="28"/>
        <v>0</v>
      </c>
      <c r="U160" s="26">
        <f t="shared" si="29"/>
        <v>0</v>
      </c>
      <c r="V160" s="26">
        <f t="shared" si="30"/>
        <v>0.12790697674418602</v>
      </c>
      <c r="W160" s="26">
        <f t="shared" si="31"/>
        <v>5.1162790697674418E-2</v>
      </c>
      <c r="Y160">
        <v>80</v>
      </c>
      <c r="Z160">
        <v>169</v>
      </c>
      <c r="AA160" t="s">
        <v>219</v>
      </c>
      <c r="AB160">
        <v>0.38909090909090904</v>
      </c>
      <c r="AC160">
        <v>0.13999999999999999</v>
      </c>
      <c r="AD160">
        <v>0.61052631578947369</v>
      </c>
      <c r="AE160">
        <v>0.2131578947368421</v>
      </c>
      <c r="AF160">
        <v>0</v>
      </c>
      <c r="AG160">
        <v>0</v>
      </c>
      <c r="AH160">
        <v>0.12790697674418602</v>
      </c>
      <c r="AI160">
        <v>5.1162790697674418E-2</v>
      </c>
    </row>
    <row r="161" spans="1:35" x14ac:dyDescent="0.3">
      <c r="A161">
        <v>25</v>
      </c>
      <c r="B161">
        <v>170</v>
      </c>
      <c r="C161" t="s">
        <v>224</v>
      </c>
      <c r="D161">
        <v>2030</v>
      </c>
      <c r="E161">
        <v>730</v>
      </c>
      <c r="F161">
        <v>2300</v>
      </c>
      <c r="G161">
        <v>800</v>
      </c>
      <c r="J161">
        <v>1630</v>
      </c>
      <c r="K161">
        <v>910</v>
      </c>
      <c r="M161">
        <v>25</v>
      </c>
      <c r="N161">
        <v>170</v>
      </c>
      <c r="O161" t="s">
        <v>224</v>
      </c>
      <c r="P161" s="26">
        <f t="shared" si="24"/>
        <v>0.36909090909090908</v>
      </c>
      <c r="Q161" s="26">
        <f t="shared" si="25"/>
        <v>0.13272727272727272</v>
      </c>
      <c r="R161" s="26">
        <f t="shared" si="26"/>
        <v>0.60526315789473684</v>
      </c>
      <c r="S161" s="26">
        <f t="shared" si="27"/>
        <v>0.21052631578947367</v>
      </c>
      <c r="T161" s="26">
        <f t="shared" si="28"/>
        <v>0</v>
      </c>
      <c r="U161" s="26">
        <f t="shared" si="29"/>
        <v>0</v>
      </c>
      <c r="V161" s="26">
        <f t="shared" si="30"/>
        <v>0.18953488372093025</v>
      </c>
      <c r="W161" s="26">
        <f t="shared" si="31"/>
        <v>0.1058139534883721</v>
      </c>
      <c r="Y161">
        <v>25</v>
      </c>
      <c r="Z161">
        <v>170</v>
      </c>
      <c r="AA161" t="s">
        <v>224</v>
      </c>
      <c r="AB161">
        <v>0.36909090909090908</v>
      </c>
      <c r="AC161">
        <v>0.13272727272727272</v>
      </c>
      <c r="AD161">
        <v>0.60526315789473684</v>
      </c>
      <c r="AE161">
        <v>0.21052631578947367</v>
      </c>
      <c r="AF161">
        <v>0</v>
      </c>
      <c r="AG161">
        <v>0</v>
      </c>
      <c r="AH161">
        <v>0.18953488372093025</v>
      </c>
      <c r="AI161">
        <v>0.1058139534883721</v>
      </c>
    </row>
    <row r="162" spans="1:35" x14ac:dyDescent="0.3">
      <c r="A162">
        <v>44</v>
      </c>
      <c r="B162">
        <v>171</v>
      </c>
      <c r="C162" t="s">
        <v>225</v>
      </c>
      <c r="D162">
        <v>4140</v>
      </c>
      <c r="E162">
        <v>1730</v>
      </c>
      <c r="F162">
        <v>3170</v>
      </c>
      <c r="G162">
        <v>1110</v>
      </c>
      <c r="J162">
        <v>982</v>
      </c>
      <c r="K162">
        <v>567</v>
      </c>
      <c r="M162">
        <v>44</v>
      </c>
      <c r="N162">
        <v>171</v>
      </c>
      <c r="O162" t="s">
        <v>225</v>
      </c>
      <c r="P162" s="26">
        <f t="shared" si="24"/>
        <v>0.75272727272727269</v>
      </c>
      <c r="Q162" s="26">
        <f t="shared" si="25"/>
        <v>0.31454545454545457</v>
      </c>
      <c r="R162" s="26">
        <f t="shared" si="26"/>
        <v>0.83421052631578951</v>
      </c>
      <c r="S162" s="26">
        <f t="shared" si="27"/>
        <v>0.29210526315789476</v>
      </c>
      <c r="T162" s="26">
        <f t="shared" si="28"/>
        <v>0</v>
      </c>
      <c r="U162" s="26">
        <f t="shared" si="29"/>
        <v>0</v>
      </c>
      <c r="V162" s="26">
        <f t="shared" si="30"/>
        <v>0.11418604651162791</v>
      </c>
      <c r="W162" s="26">
        <f t="shared" si="31"/>
        <v>6.593023255813954E-2</v>
      </c>
      <c r="Y162">
        <v>44</v>
      </c>
      <c r="Z162">
        <v>171</v>
      </c>
      <c r="AA162" t="s">
        <v>225</v>
      </c>
      <c r="AB162">
        <v>0.75272727272727269</v>
      </c>
      <c r="AC162">
        <v>0.31454545454545457</v>
      </c>
      <c r="AD162">
        <v>0.83421052631578951</v>
      </c>
      <c r="AE162">
        <v>0.29210526315789476</v>
      </c>
      <c r="AF162">
        <v>0</v>
      </c>
      <c r="AG162">
        <v>0</v>
      </c>
      <c r="AH162">
        <v>0.11418604651162791</v>
      </c>
      <c r="AI162">
        <v>6.593023255813954E-2</v>
      </c>
    </row>
    <row r="163" spans="1:35" x14ac:dyDescent="0.3">
      <c r="A163">
        <v>30</v>
      </c>
      <c r="B163">
        <v>172</v>
      </c>
      <c r="C163" t="s">
        <v>54</v>
      </c>
      <c r="D163">
        <v>10400</v>
      </c>
      <c r="E163">
        <v>3800</v>
      </c>
      <c r="F163">
        <v>10300</v>
      </c>
      <c r="G163">
        <v>3600</v>
      </c>
      <c r="J163">
        <v>5070</v>
      </c>
      <c r="K163">
        <v>2640</v>
      </c>
      <c r="M163">
        <v>30</v>
      </c>
      <c r="N163">
        <v>172</v>
      </c>
      <c r="O163" t="s">
        <v>54</v>
      </c>
      <c r="P163" s="26">
        <f t="shared" si="24"/>
        <v>1.8909090909090911</v>
      </c>
      <c r="Q163" s="26">
        <f t="shared" si="25"/>
        <v>0.69090909090909092</v>
      </c>
      <c r="R163" s="26">
        <f t="shared" si="26"/>
        <v>2.7105263157894735</v>
      </c>
      <c r="S163" s="26">
        <f t="shared" si="27"/>
        <v>0.94736842105263164</v>
      </c>
      <c r="T163" s="26">
        <f t="shared" si="28"/>
        <v>0</v>
      </c>
      <c r="U163" s="26">
        <f t="shared" si="29"/>
        <v>0</v>
      </c>
      <c r="V163" s="26">
        <f t="shared" si="30"/>
        <v>0.58953488372093021</v>
      </c>
      <c r="W163" s="26">
        <f t="shared" si="31"/>
        <v>0.30697674418604648</v>
      </c>
      <c r="Y163">
        <v>30</v>
      </c>
      <c r="Z163">
        <v>172</v>
      </c>
      <c r="AA163" t="s">
        <v>54</v>
      </c>
      <c r="AB163">
        <v>1.8909090909090911</v>
      </c>
      <c r="AC163">
        <v>0.69090909090909092</v>
      </c>
      <c r="AD163">
        <v>2.7105263157894735</v>
      </c>
      <c r="AE163">
        <v>0.94736842105263164</v>
      </c>
      <c r="AF163">
        <v>0</v>
      </c>
      <c r="AG163">
        <v>0</v>
      </c>
      <c r="AH163">
        <v>0.58953488372093021</v>
      </c>
      <c r="AI163">
        <v>0.30697674418604648</v>
      </c>
    </row>
    <row r="164" spans="1:35" x14ac:dyDescent="0.3">
      <c r="A164">
        <v>485</v>
      </c>
      <c r="B164">
        <v>173</v>
      </c>
      <c r="C164" t="s">
        <v>226</v>
      </c>
      <c r="D164">
        <v>479</v>
      </c>
      <c r="E164">
        <v>197</v>
      </c>
      <c r="F164">
        <v>1060</v>
      </c>
      <c r="G164">
        <v>370</v>
      </c>
      <c r="J164">
        <v>1290</v>
      </c>
      <c r="K164">
        <v>970</v>
      </c>
      <c r="M164">
        <v>485</v>
      </c>
      <c r="N164">
        <v>173</v>
      </c>
      <c r="O164" t="s">
        <v>226</v>
      </c>
      <c r="P164" s="26">
        <f t="shared" si="24"/>
        <v>8.7090909090909094E-2</v>
      </c>
      <c r="Q164" s="26">
        <f t="shared" si="25"/>
        <v>3.5818181818181818E-2</v>
      </c>
      <c r="R164" s="26">
        <f t="shared" si="26"/>
        <v>0.27894736842105261</v>
      </c>
      <c r="S164" s="26">
        <f t="shared" si="27"/>
        <v>9.7368421052631576E-2</v>
      </c>
      <c r="T164" s="26">
        <f t="shared" si="28"/>
        <v>0</v>
      </c>
      <c r="U164" s="26">
        <f t="shared" si="29"/>
        <v>0</v>
      </c>
      <c r="V164" s="26">
        <f t="shared" si="30"/>
        <v>0.15</v>
      </c>
      <c r="W164" s="26">
        <f t="shared" si="31"/>
        <v>0.11279069767441861</v>
      </c>
      <c r="Y164">
        <v>485</v>
      </c>
      <c r="Z164">
        <v>173</v>
      </c>
      <c r="AA164" t="s">
        <v>226</v>
      </c>
      <c r="AB164">
        <v>8.7090909090909094E-2</v>
      </c>
      <c r="AC164">
        <v>3.5818181818181818E-2</v>
      </c>
      <c r="AD164">
        <v>0.27894736842105261</v>
      </c>
      <c r="AE164">
        <v>9.7368421052631576E-2</v>
      </c>
      <c r="AF164">
        <v>0</v>
      </c>
      <c r="AG164">
        <v>0</v>
      </c>
      <c r="AH164">
        <v>0.15</v>
      </c>
      <c r="AI164">
        <v>0.11279069767441861</v>
      </c>
    </row>
    <row r="165" spans="1:35" x14ac:dyDescent="0.3">
      <c r="A165">
        <v>486</v>
      </c>
      <c r="B165">
        <v>174</v>
      </c>
      <c r="C165" t="s">
        <v>227</v>
      </c>
      <c r="D165">
        <v>241</v>
      </c>
      <c r="E165">
        <v>76</v>
      </c>
      <c r="F165">
        <v>101</v>
      </c>
      <c r="G165">
        <v>35</v>
      </c>
      <c r="H165">
        <v>168</v>
      </c>
      <c r="I165">
        <v>143</v>
      </c>
      <c r="M165">
        <v>486</v>
      </c>
      <c r="N165">
        <v>174</v>
      </c>
      <c r="O165" t="s">
        <v>227</v>
      </c>
      <c r="P165" s="26">
        <f t="shared" si="24"/>
        <v>4.3818181818181819E-2</v>
      </c>
      <c r="Q165" s="26">
        <f t="shared" si="25"/>
        <v>1.381818181818182E-2</v>
      </c>
      <c r="R165" s="26">
        <f t="shared" si="26"/>
        <v>2.6578947368421049E-2</v>
      </c>
      <c r="S165" s="26">
        <f t="shared" si="27"/>
        <v>9.2105263157894746E-3</v>
      </c>
      <c r="T165" s="26">
        <f t="shared" si="28"/>
        <v>1.6969696969696968E-2</v>
      </c>
      <c r="U165" s="26">
        <f t="shared" si="29"/>
        <v>1.4444444444444444E-2</v>
      </c>
      <c r="V165" s="26">
        <f t="shared" si="30"/>
        <v>0</v>
      </c>
      <c r="W165" s="26">
        <f t="shared" si="31"/>
        <v>0</v>
      </c>
      <c r="Y165">
        <v>486</v>
      </c>
      <c r="Z165">
        <v>174</v>
      </c>
      <c r="AA165" t="s">
        <v>227</v>
      </c>
      <c r="AB165">
        <v>4.3818181818181819E-2</v>
      </c>
      <c r="AC165">
        <v>1.381818181818182E-2</v>
      </c>
      <c r="AD165">
        <v>2.6578947368421049E-2</v>
      </c>
      <c r="AE165">
        <v>9.2105263157894746E-3</v>
      </c>
      <c r="AF165">
        <v>1.6969696969696968E-2</v>
      </c>
      <c r="AG165">
        <v>1.4444444444444444E-2</v>
      </c>
      <c r="AH165">
        <v>0</v>
      </c>
      <c r="AI165">
        <v>0</v>
      </c>
    </row>
    <row r="166" spans="1:35" x14ac:dyDescent="0.3">
      <c r="A166">
        <v>2796</v>
      </c>
      <c r="B166">
        <v>175</v>
      </c>
      <c r="C166" t="s">
        <v>228</v>
      </c>
      <c r="D166">
        <v>19.399999999999999</v>
      </c>
      <c r="E166">
        <v>12.1</v>
      </c>
      <c r="M166">
        <v>2796</v>
      </c>
      <c r="N166">
        <v>175</v>
      </c>
      <c r="O166" t="s">
        <v>228</v>
      </c>
      <c r="P166" s="26">
        <f t="shared" si="24"/>
        <v>3.527272727272727E-3</v>
      </c>
      <c r="Q166" s="26">
        <f t="shared" si="25"/>
        <v>2.2000000000000001E-3</v>
      </c>
      <c r="R166" s="26">
        <f t="shared" si="26"/>
        <v>0</v>
      </c>
      <c r="S166" s="26">
        <f t="shared" si="27"/>
        <v>0</v>
      </c>
      <c r="T166" s="26">
        <f t="shared" si="28"/>
        <v>0</v>
      </c>
      <c r="U166" s="26">
        <f t="shared" si="29"/>
        <v>0</v>
      </c>
      <c r="V166" s="26">
        <f t="shared" si="30"/>
        <v>0</v>
      </c>
      <c r="W166" s="26">
        <f t="shared" si="31"/>
        <v>0</v>
      </c>
      <c r="Y166">
        <v>2796</v>
      </c>
      <c r="Z166">
        <v>175</v>
      </c>
      <c r="AA166" t="s">
        <v>228</v>
      </c>
      <c r="AB166">
        <v>3.527272727272727E-3</v>
      </c>
      <c r="AC166">
        <v>2.2000000000000001E-3</v>
      </c>
      <c r="AD166">
        <v>0</v>
      </c>
      <c r="AE166">
        <v>0</v>
      </c>
      <c r="AF166">
        <v>0</v>
      </c>
      <c r="AG166">
        <v>0</v>
      </c>
      <c r="AH166">
        <v>0</v>
      </c>
      <c r="AI166">
        <v>0</v>
      </c>
    </row>
    <row r="167" spans="1:35" x14ac:dyDescent="0.3">
      <c r="A167">
        <v>2335</v>
      </c>
      <c r="B167">
        <v>176</v>
      </c>
      <c r="C167" t="s">
        <v>277</v>
      </c>
      <c r="D167">
        <v>156</v>
      </c>
      <c r="E167">
        <v>54</v>
      </c>
      <c r="J167">
        <v>176</v>
      </c>
      <c r="K167">
        <v>136</v>
      </c>
      <c r="M167">
        <v>2335</v>
      </c>
      <c r="N167">
        <v>176</v>
      </c>
      <c r="O167" t="s">
        <v>277</v>
      </c>
      <c r="P167" s="26">
        <f t="shared" si="24"/>
        <v>2.8363636363636362E-2</v>
      </c>
      <c r="Q167" s="26">
        <f t="shared" si="25"/>
        <v>9.8181818181818179E-3</v>
      </c>
      <c r="R167" s="26">
        <f t="shared" si="26"/>
        <v>0</v>
      </c>
      <c r="S167" s="26">
        <f t="shared" si="27"/>
        <v>0</v>
      </c>
      <c r="T167" s="26">
        <f t="shared" si="28"/>
        <v>0</v>
      </c>
      <c r="U167" s="26">
        <f t="shared" si="29"/>
        <v>0</v>
      </c>
      <c r="V167" s="26">
        <f t="shared" si="30"/>
        <v>2.0465116279069766E-2</v>
      </c>
      <c r="W167" s="26">
        <f t="shared" si="31"/>
        <v>1.5813953488372091E-2</v>
      </c>
      <c r="Y167">
        <v>2335</v>
      </c>
      <c r="Z167">
        <v>176</v>
      </c>
      <c r="AA167" t="s">
        <v>277</v>
      </c>
      <c r="AB167">
        <v>2.8363636363636362E-2</v>
      </c>
      <c r="AC167">
        <v>9.8181818181818179E-3</v>
      </c>
      <c r="AD167">
        <v>0</v>
      </c>
      <c r="AE167">
        <v>0</v>
      </c>
      <c r="AF167">
        <v>0</v>
      </c>
      <c r="AG167">
        <v>0</v>
      </c>
      <c r="AH167">
        <v>2.0465116279069766E-2</v>
      </c>
      <c r="AI167">
        <v>1.5813953488372091E-2</v>
      </c>
    </row>
    <row r="168" spans="1:35" x14ac:dyDescent="0.3">
      <c r="A168">
        <v>97</v>
      </c>
      <c r="B168">
        <v>177</v>
      </c>
      <c r="C168" t="s">
        <v>229</v>
      </c>
      <c r="D168">
        <v>148</v>
      </c>
      <c r="E168">
        <v>95</v>
      </c>
      <c r="F168">
        <v>81.7</v>
      </c>
      <c r="G168">
        <v>29</v>
      </c>
      <c r="J168">
        <v>247</v>
      </c>
      <c r="K168">
        <v>232</v>
      </c>
      <c r="M168">
        <v>97</v>
      </c>
      <c r="N168">
        <v>177</v>
      </c>
      <c r="O168" t="s">
        <v>229</v>
      </c>
      <c r="P168" s="26">
        <f t="shared" si="24"/>
        <v>2.690909090909091E-2</v>
      </c>
      <c r="Q168" s="26">
        <f t="shared" si="25"/>
        <v>1.7272727272727273E-2</v>
      </c>
      <c r="R168" s="26">
        <f t="shared" si="26"/>
        <v>2.1499999999999998E-2</v>
      </c>
      <c r="S168" s="26">
        <f t="shared" si="27"/>
        <v>7.6315789473684215E-3</v>
      </c>
      <c r="T168" s="26">
        <f t="shared" si="28"/>
        <v>0</v>
      </c>
      <c r="U168" s="26">
        <f t="shared" si="29"/>
        <v>0</v>
      </c>
      <c r="V168" s="26">
        <f t="shared" si="30"/>
        <v>2.8720930232558142E-2</v>
      </c>
      <c r="W168" s="26">
        <f t="shared" si="31"/>
        <v>2.6976744186046512E-2</v>
      </c>
      <c r="Y168">
        <v>97</v>
      </c>
      <c r="Z168">
        <v>177</v>
      </c>
      <c r="AA168" t="s">
        <v>229</v>
      </c>
      <c r="AB168">
        <v>2.690909090909091E-2</v>
      </c>
      <c r="AC168">
        <v>1.7272727272727273E-2</v>
      </c>
      <c r="AD168">
        <v>2.1499999999999998E-2</v>
      </c>
      <c r="AE168">
        <v>7.6315789473684215E-3</v>
      </c>
      <c r="AF168">
        <v>0</v>
      </c>
      <c r="AG168">
        <v>0</v>
      </c>
      <c r="AH168">
        <v>2.8720930232558142E-2</v>
      </c>
      <c r="AI168">
        <v>2.6976744186046512E-2</v>
      </c>
    </row>
    <row r="169" spans="1:35" x14ac:dyDescent="0.3">
      <c r="A169" s="19">
        <v>596</v>
      </c>
      <c r="B169">
        <v>179</v>
      </c>
      <c r="C169" t="s">
        <v>231</v>
      </c>
      <c r="D169">
        <v>245</v>
      </c>
      <c r="E169">
        <v>114</v>
      </c>
      <c r="F169">
        <v>320</v>
      </c>
      <c r="G169">
        <v>117</v>
      </c>
      <c r="H169">
        <v>858</v>
      </c>
      <c r="I169">
        <v>584</v>
      </c>
      <c r="J169">
        <v>1260</v>
      </c>
      <c r="K169">
        <v>880</v>
      </c>
      <c r="M169" s="19">
        <v>596</v>
      </c>
      <c r="N169">
        <v>179</v>
      </c>
      <c r="O169" t="s">
        <v>231</v>
      </c>
      <c r="P169" s="26">
        <f t="shared" si="24"/>
        <v>4.4545454545454541E-2</v>
      </c>
      <c r="Q169" s="26">
        <f t="shared" si="25"/>
        <v>2.0727272727272726E-2</v>
      </c>
      <c r="R169" s="26">
        <f t="shared" si="26"/>
        <v>8.4210526315789472E-2</v>
      </c>
      <c r="S169" s="26">
        <f t="shared" si="27"/>
        <v>3.0789473684210526E-2</v>
      </c>
      <c r="T169" s="26">
        <f t="shared" si="28"/>
        <v>8.666666666666667E-2</v>
      </c>
      <c r="U169" s="26">
        <f t="shared" si="29"/>
        <v>5.8989898989898988E-2</v>
      </c>
      <c r="V169" s="26">
        <f t="shared" si="30"/>
        <v>0.14651162790697675</v>
      </c>
      <c r="W169" s="26">
        <f t="shared" si="31"/>
        <v>0.10232558139534884</v>
      </c>
      <c r="Y169">
        <v>596</v>
      </c>
      <c r="Z169">
        <v>179</v>
      </c>
      <c r="AA169" t="s">
        <v>231</v>
      </c>
      <c r="AB169">
        <v>4.4545454545454541E-2</v>
      </c>
      <c r="AC169">
        <v>2.0727272727272726E-2</v>
      </c>
      <c r="AD169">
        <v>8.4210526315789472E-2</v>
      </c>
      <c r="AE169">
        <v>3.0789473684210526E-2</v>
      </c>
      <c r="AF169">
        <v>8.666666666666667E-2</v>
      </c>
      <c r="AG169">
        <v>5.8989898989898988E-2</v>
      </c>
      <c r="AH169">
        <v>0.14651162790697675</v>
      </c>
      <c r="AI169">
        <v>0.10232558139534884</v>
      </c>
    </row>
    <row r="170" spans="1:35" x14ac:dyDescent="0.3">
      <c r="A170">
        <v>3</v>
      </c>
      <c r="B170">
        <v>180</v>
      </c>
      <c r="C170" t="s">
        <v>232</v>
      </c>
      <c r="D170">
        <v>298</v>
      </c>
      <c r="E170">
        <v>130</v>
      </c>
      <c r="F170">
        <v>274</v>
      </c>
      <c r="G170">
        <v>92</v>
      </c>
      <c r="J170">
        <v>69.599999999999994</v>
      </c>
      <c r="K170">
        <v>34.1</v>
      </c>
      <c r="M170">
        <v>3</v>
      </c>
      <c r="N170">
        <v>180</v>
      </c>
      <c r="O170" t="s">
        <v>232</v>
      </c>
      <c r="P170" s="26">
        <f t="shared" si="24"/>
        <v>5.4181818181818185E-2</v>
      </c>
      <c r="Q170" s="26">
        <f t="shared" si="25"/>
        <v>2.3636363636363636E-2</v>
      </c>
      <c r="R170" s="26">
        <f t="shared" si="26"/>
        <v>7.2105263157894742E-2</v>
      </c>
      <c r="S170" s="26">
        <f t="shared" si="27"/>
        <v>2.4210526315789474E-2</v>
      </c>
      <c r="T170" s="26">
        <f t="shared" si="28"/>
        <v>0</v>
      </c>
      <c r="U170" s="26">
        <f t="shared" si="29"/>
        <v>0</v>
      </c>
      <c r="V170" s="26">
        <f t="shared" si="30"/>
        <v>8.0930232558139529E-3</v>
      </c>
      <c r="W170" s="26">
        <f t="shared" si="31"/>
        <v>3.9651162790697676E-3</v>
      </c>
      <c r="Y170">
        <v>3</v>
      </c>
      <c r="Z170">
        <v>180</v>
      </c>
      <c r="AA170" t="s">
        <v>232</v>
      </c>
      <c r="AB170">
        <v>5.4181818181818185E-2</v>
      </c>
      <c r="AC170">
        <v>2.3636363636363636E-2</v>
      </c>
      <c r="AD170">
        <v>7.2105263157894742E-2</v>
      </c>
      <c r="AE170">
        <v>2.4210526315789474E-2</v>
      </c>
      <c r="AF170">
        <v>0</v>
      </c>
      <c r="AG170">
        <v>0</v>
      </c>
      <c r="AH170">
        <v>8.0930232558139529E-3</v>
      </c>
      <c r="AI170">
        <v>3.9651162790697676E-3</v>
      </c>
    </row>
    <row r="171" spans="1:35" x14ac:dyDescent="0.3">
      <c r="A171">
        <v>1</v>
      </c>
      <c r="B171">
        <v>181</v>
      </c>
      <c r="C171" t="s">
        <v>233</v>
      </c>
      <c r="F171">
        <v>191</v>
      </c>
      <c r="G171">
        <v>67</v>
      </c>
      <c r="M171">
        <v>1</v>
      </c>
      <c r="N171">
        <v>181</v>
      </c>
      <c r="O171" t="s">
        <v>233</v>
      </c>
      <c r="P171" s="26">
        <f t="shared" si="24"/>
        <v>0</v>
      </c>
      <c r="Q171" s="26">
        <f t="shared" si="25"/>
        <v>0</v>
      </c>
      <c r="R171" s="26">
        <f t="shared" si="26"/>
        <v>5.026315789473685E-2</v>
      </c>
      <c r="S171" s="26">
        <f t="shared" si="27"/>
        <v>1.7631578947368422E-2</v>
      </c>
      <c r="T171" s="26">
        <f t="shared" si="28"/>
        <v>0</v>
      </c>
      <c r="U171" s="26">
        <f t="shared" si="29"/>
        <v>0</v>
      </c>
      <c r="V171" s="26">
        <f t="shared" si="30"/>
        <v>0</v>
      </c>
      <c r="W171" s="26">
        <f t="shared" si="31"/>
        <v>0</v>
      </c>
      <c r="Y171">
        <v>1</v>
      </c>
      <c r="Z171">
        <v>181</v>
      </c>
      <c r="AA171" t="s">
        <v>233</v>
      </c>
      <c r="AB171">
        <v>0</v>
      </c>
      <c r="AC171">
        <v>0</v>
      </c>
      <c r="AD171">
        <v>5.026315789473685E-2</v>
      </c>
      <c r="AE171">
        <v>1.7631578947368422E-2</v>
      </c>
      <c r="AF171">
        <v>0</v>
      </c>
      <c r="AG171">
        <v>0</v>
      </c>
      <c r="AH171">
        <v>0</v>
      </c>
      <c r="AI171">
        <v>0</v>
      </c>
    </row>
    <row r="172" spans="1:35" x14ac:dyDescent="0.3">
      <c r="A172">
        <v>51</v>
      </c>
      <c r="B172">
        <v>182</v>
      </c>
      <c r="C172" t="s">
        <v>234</v>
      </c>
      <c r="D172">
        <v>524</v>
      </c>
      <c r="E172">
        <v>227</v>
      </c>
      <c r="F172">
        <v>455</v>
      </c>
      <c r="G172">
        <v>160</v>
      </c>
      <c r="H172">
        <v>546</v>
      </c>
      <c r="I172">
        <v>392</v>
      </c>
      <c r="J172">
        <v>5960</v>
      </c>
      <c r="K172">
        <v>4670</v>
      </c>
      <c r="M172">
        <v>51</v>
      </c>
      <c r="N172">
        <v>182</v>
      </c>
      <c r="O172" t="s">
        <v>234</v>
      </c>
      <c r="P172" s="26">
        <f t="shared" si="24"/>
        <v>9.5272727272727273E-2</v>
      </c>
      <c r="Q172" s="26">
        <f t="shared" si="25"/>
        <v>4.1272727272727273E-2</v>
      </c>
      <c r="R172" s="26">
        <f t="shared" si="26"/>
        <v>0.11973684210526317</v>
      </c>
      <c r="S172" s="26">
        <f t="shared" si="27"/>
        <v>4.2105263157894736E-2</v>
      </c>
      <c r="T172" s="26">
        <f t="shared" si="28"/>
        <v>5.5151515151515146E-2</v>
      </c>
      <c r="U172" s="26">
        <f t="shared" si="29"/>
        <v>3.9595959595959594E-2</v>
      </c>
      <c r="V172" s="26">
        <f t="shared" si="30"/>
        <v>0.69302325581395352</v>
      </c>
      <c r="W172" s="26">
        <f t="shared" si="31"/>
        <v>0.5430232558139535</v>
      </c>
      <c r="Y172">
        <v>51</v>
      </c>
      <c r="Z172">
        <v>182</v>
      </c>
      <c r="AA172" t="s">
        <v>234</v>
      </c>
      <c r="AB172">
        <v>9.5272727272727273E-2</v>
      </c>
      <c r="AC172">
        <v>4.1272727272727273E-2</v>
      </c>
      <c r="AD172">
        <v>0.11973684210526317</v>
      </c>
      <c r="AE172">
        <v>4.2105263157894736E-2</v>
      </c>
      <c r="AF172">
        <v>5.5151515151515146E-2</v>
      </c>
      <c r="AG172">
        <v>3.9595959595959594E-2</v>
      </c>
      <c r="AH172">
        <v>0.69302325581395352</v>
      </c>
      <c r="AI172">
        <v>0.5430232558139535</v>
      </c>
    </row>
    <row r="173" spans="1:35" x14ac:dyDescent="0.3">
      <c r="A173">
        <v>59</v>
      </c>
      <c r="B173">
        <v>183</v>
      </c>
      <c r="C173" t="s">
        <v>235</v>
      </c>
      <c r="D173">
        <v>2320</v>
      </c>
      <c r="E173">
        <v>820</v>
      </c>
      <c r="F173">
        <v>1330</v>
      </c>
      <c r="G173">
        <v>460</v>
      </c>
      <c r="J173">
        <v>4180</v>
      </c>
      <c r="K173">
        <v>3300</v>
      </c>
      <c r="M173">
        <v>59</v>
      </c>
      <c r="N173">
        <v>183</v>
      </c>
      <c r="O173" t="s">
        <v>235</v>
      </c>
      <c r="P173" s="26">
        <f t="shared" si="24"/>
        <v>0.42181818181818181</v>
      </c>
      <c r="Q173" s="26">
        <f t="shared" si="25"/>
        <v>0.14909090909090908</v>
      </c>
      <c r="R173" s="26">
        <f t="shared" si="26"/>
        <v>0.35000000000000003</v>
      </c>
      <c r="S173" s="26">
        <f t="shared" si="27"/>
        <v>0.12105263157894737</v>
      </c>
      <c r="T173" s="26">
        <f t="shared" si="28"/>
        <v>0</v>
      </c>
      <c r="U173" s="26">
        <f t="shared" si="29"/>
        <v>0</v>
      </c>
      <c r="V173" s="26">
        <f t="shared" si="30"/>
        <v>0.48604651162790702</v>
      </c>
      <c r="W173" s="26">
        <f t="shared" si="31"/>
        <v>0.38372093023255816</v>
      </c>
      <c r="Y173">
        <v>59</v>
      </c>
      <c r="Z173">
        <v>183</v>
      </c>
      <c r="AA173" t="s">
        <v>235</v>
      </c>
      <c r="AB173">
        <v>0.42181818181818181</v>
      </c>
      <c r="AC173">
        <v>0.14909090909090908</v>
      </c>
      <c r="AD173">
        <v>0.35000000000000003</v>
      </c>
      <c r="AE173">
        <v>0.12105263157894737</v>
      </c>
      <c r="AF173">
        <v>0</v>
      </c>
      <c r="AG173">
        <v>0</v>
      </c>
      <c r="AH173">
        <v>0.48604651162790702</v>
      </c>
      <c r="AI173">
        <v>0.38372093023255816</v>
      </c>
    </row>
    <row r="174" spans="1:35" x14ac:dyDescent="0.3">
      <c r="A174">
        <v>36</v>
      </c>
      <c r="B174">
        <v>184</v>
      </c>
      <c r="C174" t="s">
        <v>236</v>
      </c>
      <c r="D174">
        <v>42.5</v>
      </c>
      <c r="E174">
        <v>19.5</v>
      </c>
      <c r="H174">
        <v>84.2</v>
      </c>
      <c r="I174">
        <v>54.4</v>
      </c>
      <c r="J174">
        <v>317</v>
      </c>
      <c r="K174">
        <v>121</v>
      </c>
      <c r="M174">
        <v>36</v>
      </c>
      <c r="N174">
        <v>184</v>
      </c>
      <c r="O174" t="s">
        <v>236</v>
      </c>
      <c r="P174" s="26">
        <f t="shared" si="24"/>
        <v>7.7272727272727276E-3</v>
      </c>
      <c r="Q174" s="26">
        <f t="shared" si="25"/>
        <v>3.5454545454545452E-3</v>
      </c>
      <c r="R174" s="26">
        <f t="shared" si="26"/>
        <v>0</v>
      </c>
      <c r="S174" s="26">
        <f t="shared" si="27"/>
        <v>0</v>
      </c>
      <c r="T174" s="26">
        <f t="shared" si="28"/>
        <v>8.5050505050505067E-3</v>
      </c>
      <c r="U174" s="26">
        <f t="shared" si="29"/>
        <v>5.4949494949494944E-3</v>
      </c>
      <c r="V174" s="26">
        <f t="shared" si="30"/>
        <v>3.6860465116279072E-2</v>
      </c>
      <c r="W174" s="26">
        <f t="shared" si="31"/>
        <v>1.4069767441860465E-2</v>
      </c>
      <c r="Y174">
        <v>36</v>
      </c>
      <c r="Z174">
        <v>184</v>
      </c>
      <c r="AA174" t="s">
        <v>236</v>
      </c>
      <c r="AB174">
        <v>7.7272727272727276E-3</v>
      </c>
      <c r="AC174">
        <v>3.5454545454545452E-3</v>
      </c>
      <c r="AD174">
        <v>0</v>
      </c>
      <c r="AE174">
        <v>0</v>
      </c>
      <c r="AF174">
        <v>8.5050505050505067E-3</v>
      </c>
      <c r="AG174">
        <v>5.4949494949494944E-3</v>
      </c>
      <c r="AH174">
        <v>3.6860465116279072E-2</v>
      </c>
      <c r="AI174">
        <v>1.4069767441860465E-2</v>
      </c>
    </row>
    <row r="175" spans="1:35" x14ac:dyDescent="0.3">
      <c r="A175">
        <v>84</v>
      </c>
      <c r="B175">
        <v>185</v>
      </c>
      <c r="C175" t="s">
        <v>237</v>
      </c>
      <c r="D175">
        <v>265</v>
      </c>
      <c r="E175">
        <v>111</v>
      </c>
      <c r="F175">
        <v>404</v>
      </c>
      <c r="G175">
        <v>141</v>
      </c>
      <c r="H175">
        <v>506</v>
      </c>
      <c r="I175">
        <v>238</v>
      </c>
      <c r="J175">
        <v>717</v>
      </c>
      <c r="K175">
        <v>330</v>
      </c>
      <c r="M175">
        <v>84</v>
      </c>
      <c r="N175">
        <v>185</v>
      </c>
      <c r="O175" t="s">
        <v>237</v>
      </c>
      <c r="P175" s="26">
        <f t="shared" si="24"/>
        <v>4.8181818181818187E-2</v>
      </c>
      <c r="Q175" s="26">
        <f t="shared" si="25"/>
        <v>2.0181818181818179E-2</v>
      </c>
      <c r="R175" s="26">
        <f t="shared" si="26"/>
        <v>0.1063157894736842</v>
      </c>
      <c r="S175" s="26">
        <f t="shared" si="27"/>
        <v>3.7105263157894738E-2</v>
      </c>
      <c r="T175" s="26">
        <f t="shared" si="28"/>
        <v>5.1111111111111114E-2</v>
      </c>
      <c r="U175" s="26">
        <f t="shared" si="29"/>
        <v>2.4040404040404043E-2</v>
      </c>
      <c r="V175" s="26">
        <f t="shared" si="30"/>
        <v>8.3372093023255808E-2</v>
      </c>
      <c r="W175" s="26">
        <f t="shared" si="31"/>
        <v>3.837209302325581E-2</v>
      </c>
      <c r="Y175">
        <v>84</v>
      </c>
      <c r="Z175">
        <v>185</v>
      </c>
      <c r="AA175" t="s">
        <v>237</v>
      </c>
      <c r="AB175">
        <v>4.8181818181818187E-2</v>
      </c>
      <c r="AC175">
        <v>2.0181818181818179E-2</v>
      </c>
      <c r="AD175">
        <v>0.1063157894736842</v>
      </c>
      <c r="AE175">
        <v>3.7105263157894738E-2</v>
      </c>
      <c r="AF175">
        <v>5.1111111111111114E-2</v>
      </c>
      <c r="AG175">
        <v>2.4040404040404043E-2</v>
      </c>
      <c r="AH175">
        <v>8.3372093023255808E-2</v>
      </c>
      <c r="AI175">
        <v>3.837209302325581E-2</v>
      </c>
    </row>
    <row r="176" spans="1:35" x14ac:dyDescent="0.3">
      <c r="A176">
        <v>100</v>
      </c>
      <c r="B176">
        <v>187</v>
      </c>
      <c r="C176" t="s">
        <v>239</v>
      </c>
      <c r="F176">
        <v>748</v>
      </c>
      <c r="G176">
        <v>262</v>
      </c>
      <c r="M176">
        <v>100</v>
      </c>
      <c r="N176">
        <v>187</v>
      </c>
      <c r="O176" t="s">
        <v>239</v>
      </c>
      <c r="P176" s="26">
        <f t="shared" si="24"/>
        <v>0</v>
      </c>
      <c r="Q176" s="26">
        <f t="shared" si="25"/>
        <v>0</v>
      </c>
      <c r="R176" s="26">
        <f t="shared" si="26"/>
        <v>0.1968421052631579</v>
      </c>
      <c r="S176" s="26">
        <f t="shared" si="27"/>
        <v>6.8947368421052632E-2</v>
      </c>
      <c r="T176" s="26">
        <f t="shared" si="28"/>
        <v>0</v>
      </c>
      <c r="U176" s="26">
        <f t="shared" si="29"/>
        <v>0</v>
      </c>
      <c r="V176" s="26">
        <f t="shared" si="30"/>
        <v>0</v>
      </c>
      <c r="W176" s="26">
        <f t="shared" si="31"/>
        <v>0</v>
      </c>
      <c r="Y176">
        <v>100</v>
      </c>
      <c r="Z176">
        <v>187</v>
      </c>
      <c r="AA176" t="s">
        <v>239</v>
      </c>
      <c r="AB176">
        <v>0</v>
      </c>
      <c r="AC176">
        <v>0</v>
      </c>
      <c r="AD176">
        <v>0.1968421052631579</v>
      </c>
      <c r="AE176">
        <v>6.8947368421052632E-2</v>
      </c>
      <c r="AF176">
        <v>0</v>
      </c>
      <c r="AG176">
        <v>0</v>
      </c>
      <c r="AH176">
        <v>0</v>
      </c>
      <c r="AI176">
        <v>0</v>
      </c>
    </row>
    <row r="177" spans="1:35" x14ac:dyDescent="0.3">
      <c r="A177">
        <v>60</v>
      </c>
      <c r="B177">
        <v>188</v>
      </c>
      <c r="C177" t="s">
        <v>240</v>
      </c>
      <c r="D177">
        <v>659</v>
      </c>
      <c r="E177">
        <v>276</v>
      </c>
      <c r="F177">
        <v>962</v>
      </c>
      <c r="G177">
        <v>340</v>
      </c>
      <c r="H177">
        <v>898</v>
      </c>
      <c r="I177">
        <v>724</v>
      </c>
      <c r="J177">
        <v>1750</v>
      </c>
      <c r="K177">
        <v>840</v>
      </c>
      <c r="M177">
        <v>60</v>
      </c>
      <c r="N177">
        <v>188</v>
      </c>
      <c r="O177" t="s">
        <v>240</v>
      </c>
      <c r="P177" s="26">
        <f t="shared" si="24"/>
        <v>0.11981818181818182</v>
      </c>
      <c r="Q177" s="26">
        <f t="shared" si="25"/>
        <v>5.0181818181818182E-2</v>
      </c>
      <c r="R177" s="26">
        <f t="shared" si="26"/>
        <v>0.25315789473684214</v>
      </c>
      <c r="S177" s="26">
        <f t="shared" si="27"/>
        <v>8.9473684210526316E-2</v>
      </c>
      <c r="T177" s="26">
        <f t="shared" si="28"/>
        <v>9.0707070707070708E-2</v>
      </c>
      <c r="U177" s="26">
        <f t="shared" si="29"/>
        <v>7.313131313131313E-2</v>
      </c>
      <c r="V177" s="26">
        <f t="shared" si="30"/>
        <v>0.20348837209302326</v>
      </c>
      <c r="W177" s="26">
        <f t="shared" si="31"/>
        <v>9.7674418604651161E-2</v>
      </c>
      <c r="Y177">
        <v>60</v>
      </c>
      <c r="Z177">
        <v>188</v>
      </c>
      <c r="AA177" t="s">
        <v>240</v>
      </c>
      <c r="AB177">
        <v>0.11981818181818182</v>
      </c>
      <c r="AC177">
        <v>5.0181818181818182E-2</v>
      </c>
      <c r="AD177">
        <v>0.25315789473684214</v>
      </c>
      <c r="AE177">
        <v>8.9473684210526316E-2</v>
      </c>
      <c r="AF177">
        <v>9.0707070707070708E-2</v>
      </c>
      <c r="AG177">
        <v>7.313131313131313E-2</v>
      </c>
      <c r="AH177">
        <v>0.20348837209302326</v>
      </c>
      <c r="AI177">
        <v>9.7674418604651161E-2</v>
      </c>
    </row>
    <row r="178" spans="1:35" x14ac:dyDescent="0.3">
      <c r="A178">
        <v>53</v>
      </c>
      <c r="B178">
        <v>189</v>
      </c>
      <c r="C178" t="s">
        <v>241</v>
      </c>
      <c r="D178">
        <v>726</v>
      </c>
      <c r="E178">
        <v>252</v>
      </c>
      <c r="F178">
        <v>788</v>
      </c>
      <c r="G178">
        <v>275</v>
      </c>
      <c r="H178">
        <v>197</v>
      </c>
      <c r="I178">
        <v>162</v>
      </c>
      <c r="J178">
        <v>1560</v>
      </c>
      <c r="K178">
        <v>760</v>
      </c>
      <c r="M178">
        <v>53</v>
      </c>
      <c r="N178">
        <v>189</v>
      </c>
      <c r="O178" t="s">
        <v>241</v>
      </c>
      <c r="P178" s="26">
        <f t="shared" si="24"/>
        <v>0.13200000000000001</v>
      </c>
      <c r="Q178" s="26">
        <f t="shared" si="25"/>
        <v>4.581818181818182E-2</v>
      </c>
      <c r="R178" s="26">
        <f t="shared" si="26"/>
        <v>0.20736842105263156</v>
      </c>
      <c r="S178" s="26">
        <f t="shared" si="27"/>
        <v>7.2368421052631582E-2</v>
      </c>
      <c r="T178" s="26">
        <f t="shared" si="28"/>
        <v>1.9898989898989899E-2</v>
      </c>
      <c r="U178" s="26">
        <f t="shared" si="29"/>
        <v>1.6363636363636365E-2</v>
      </c>
      <c r="V178" s="26">
        <f t="shared" si="30"/>
        <v>0.18139534883720931</v>
      </c>
      <c r="W178" s="26">
        <f t="shared" si="31"/>
        <v>8.8372093023255813E-2</v>
      </c>
      <c r="Y178">
        <v>53</v>
      </c>
      <c r="Z178">
        <v>189</v>
      </c>
      <c r="AA178" t="s">
        <v>241</v>
      </c>
      <c r="AB178">
        <v>0.13200000000000001</v>
      </c>
      <c r="AC178">
        <v>4.581818181818182E-2</v>
      </c>
      <c r="AD178">
        <v>0.20736842105263156</v>
      </c>
      <c r="AE178">
        <v>7.2368421052631582E-2</v>
      </c>
      <c r="AF178">
        <v>1.9898989898989899E-2</v>
      </c>
      <c r="AG178">
        <v>1.6363636363636365E-2</v>
      </c>
      <c r="AH178">
        <v>0.18139534883720931</v>
      </c>
      <c r="AI178">
        <v>8.8372093023255813E-2</v>
      </c>
    </row>
    <row r="179" spans="1:35" x14ac:dyDescent="0.3">
      <c r="A179">
        <v>39</v>
      </c>
      <c r="B179">
        <v>190</v>
      </c>
      <c r="C179" t="s">
        <v>242</v>
      </c>
      <c r="D179">
        <v>513</v>
      </c>
      <c r="E179">
        <v>189</v>
      </c>
      <c r="F179">
        <v>1240</v>
      </c>
      <c r="G179">
        <v>430</v>
      </c>
      <c r="H179">
        <v>225</v>
      </c>
      <c r="I179">
        <v>166</v>
      </c>
      <c r="J179">
        <v>1120</v>
      </c>
      <c r="K179">
        <v>760</v>
      </c>
      <c r="M179">
        <v>39</v>
      </c>
      <c r="N179">
        <v>190</v>
      </c>
      <c r="O179" t="s">
        <v>242</v>
      </c>
      <c r="P179" s="26">
        <f t="shared" si="24"/>
        <v>9.3272727272727271E-2</v>
      </c>
      <c r="Q179" s="26">
        <f t="shared" si="25"/>
        <v>3.436363636363636E-2</v>
      </c>
      <c r="R179" s="26">
        <f t="shared" si="26"/>
        <v>0.32631578947368417</v>
      </c>
      <c r="S179" s="26">
        <f t="shared" si="27"/>
        <v>0.1131578947368421</v>
      </c>
      <c r="T179" s="26">
        <f t="shared" si="28"/>
        <v>2.2727272727272728E-2</v>
      </c>
      <c r="U179" s="26">
        <f t="shared" si="29"/>
        <v>1.6767676767676768E-2</v>
      </c>
      <c r="V179" s="26">
        <f t="shared" si="30"/>
        <v>0.13023255813953488</v>
      </c>
      <c r="W179" s="26">
        <f t="shared" si="31"/>
        <v>8.8372093023255813E-2</v>
      </c>
      <c r="Y179">
        <v>39</v>
      </c>
      <c r="Z179">
        <v>190</v>
      </c>
      <c r="AA179" t="s">
        <v>242</v>
      </c>
      <c r="AB179">
        <v>9.3272727272727271E-2</v>
      </c>
      <c r="AC179">
        <v>3.436363636363636E-2</v>
      </c>
      <c r="AD179">
        <v>0.32631578947368417</v>
      </c>
      <c r="AE179">
        <v>0.1131578947368421</v>
      </c>
      <c r="AF179">
        <v>2.2727272727272728E-2</v>
      </c>
      <c r="AG179">
        <v>1.6767676767676768E-2</v>
      </c>
      <c r="AH179">
        <v>0.13023255813953488</v>
      </c>
      <c r="AI179">
        <v>8.8372093023255813E-2</v>
      </c>
    </row>
    <row r="180" spans="1:35" x14ac:dyDescent="0.3">
      <c r="A180">
        <v>52</v>
      </c>
      <c r="B180">
        <v>191</v>
      </c>
      <c r="C180" t="s">
        <v>243</v>
      </c>
      <c r="D180">
        <v>73.3</v>
      </c>
      <c r="E180">
        <v>30.3</v>
      </c>
      <c r="F180">
        <v>95.3</v>
      </c>
      <c r="G180">
        <v>32.700000000000003</v>
      </c>
      <c r="H180">
        <v>174</v>
      </c>
      <c r="I180">
        <v>104</v>
      </c>
      <c r="J180">
        <v>642</v>
      </c>
      <c r="K180">
        <v>521</v>
      </c>
      <c r="M180">
        <v>52</v>
      </c>
      <c r="N180">
        <v>191</v>
      </c>
      <c r="O180" t="s">
        <v>243</v>
      </c>
      <c r="P180" s="26">
        <f t="shared" si="24"/>
        <v>1.3327272727272726E-2</v>
      </c>
      <c r="Q180" s="26">
        <f t="shared" si="25"/>
        <v>5.5090909090909097E-3</v>
      </c>
      <c r="R180" s="26">
        <f t="shared" si="26"/>
        <v>2.5078947368421051E-2</v>
      </c>
      <c r="S180" s="26">
        <f t="shared" si="27"/>
        <v>8.6052631578947374E-3</v>
      </c>
      <c r="T180" s="26">
        <f t="shared" si="28"/>
        <v>1.7575757575757574E-2</v>
      </c>
      <c r="U180" s="26">
        <f t="shared" si="29"/>
        <v>1.0505050505050505E-2</v>
      </c>
      <c r="V180" s="26">
        <f t="shared" si="30"/>
        <v>7.4651162790697681E-2</v>
      </c>
      <c r="W180" s="26">
        <f t="shared" si="31"/>
        <v>6.0581395348837212E-2</v>
      </c>
      <c r="Y180">
        <v>52</v>
      </c>
      <c r="Z180">
        <v>191</v>
      </c>
      <c r="AA180" t="s">
        <v>243</v>
      </c>
      <c r="AB180">
        <v>1.3327272727272726E-2</v>
      </c>
      <c r="AC180">
        <v>5.5090909090909097E-3</v>
      </c>
      <c r="AD180">
        <v>2.5078947368421051E-2</v>
      </c>
      <c r="AE180">
        <v>8.6052631578947374E-3</v>
      </c>
      <c r="AF180">
        <v>1.7575757575757574E-2</v>
      </c>
      <c r="AG180">
        <v>1.0505050505050505E-2</v>
      </c>
      <c r="AH180">
        <v>7.4651162790697681E-2</v>
      </c>
      <c r="AI180">
        <v>6.0581395348837212E-2</v>
      </c>
    </row>
    <row r="181" spans="1:35" x14ac:dyDescent="0.3">
      <c r="A181">
        <v>37</v>
      </c>
      <c r="B181">
        <v>192</v>
      </c>
      <c r="C181" t="s">
        <v>244</v>
      </c>
      <c r="D181">
        <v>208</v>
      </c>
      <c r="E181">
        <v>75</v>
      </c>
      <c r="F181">
        <v>345</v>
      </c>
      <c r="G181">
        <v>120</v>
      </c>
      <c r="H181">
        <v>279</v>
      </c>
      <c r="I181">
        <v>131</v>
      </c>
      <c r="J181">
        <v>498</v>
      </c>
      <c r="K181">
        <v>240</v>
      </c>
      <c r="M181">
        <v>37</v>
      </c>
      <c r="N181">
        <v>192</v>
      </c>
      <c r="O181" t="s">
        <v>244</v>
      </c>
      <c r="P181" s="26">
        <f t="shared" si="24"/>
        <v>3.781818181818182E-2</v>
      </c>
      <c r="Q181" s="26">
        <f t="shared" si="25"/>
        <v>1.3636363636363637E-2</v>
      </c>
      <c r="R181" s="26">
        <f t="shared" si="26"/>
        <v>9.0789473684210531E-2</v>
      </c>
      <c r="S181" s="26">
        <f t="shared" si="27"/>
        <v>3.1578947368421054E-2</v>
      </c>
      <c r="T181" s="26">
        <f t="shared" si="28"/>
        <v>2.8181818181818179E-2</v>
      </c>
      <c r="U181" s="26">
        <f t="shared" si="29"/>
        <v>1.3232323232323233E-2</v>
      </c>
      <c r="V181" s="26">
        <f t="shared" si="30"/>
        <v>5.7906976744186045E-2</v>
      </c>
      <c r="W181" s="26">
        <f t="shared" si="31"/>
        <v>2.7906976744186046E-2</v>
      </c>
      <c r="Y181">
        <v>37</v>
      </c>
      <c r="Z181">
        <v>192</v>
      </c>
      <c r="AA181" t="s">
        <v>244</v>
      </c>
      <c r="AB181">
        <v>3.781818181818182E-2</v>
      </c>
      <c r="AC181">
        <v>1.3636363636363637E-2</v>
      </c>
      <c r="AD181">
        <v>9.0789473684210531E-2</v>
      </c>
      <c r="AE181">
        <v>3.1578947368421054E-2</v>
      </c>
      <c r="AF181">
        <v>2.8181818181818179E-2</v>
      </c>
      <c r="AG181">
        <v>1.3232323232323233E-2</v>
      </c>
      <c r="AH181">
        <v>5.7906976744186045E-2</v>
      </c>
      <c r="AI181">
        <v>2.7906976744186046E-2</v>
      </c>
    </row>
    <row r="182" spans="1:35" x14ac:dyDescent="0.3">
      <c r="A182">
        <v>28</v>
      </c>
      <c r="B182">
        <v>193</v>
      </c>
      <c r="C182" t="s">
        <v>290</v>
      </c>
      <c r="D182">
        <v>300</v>
      </c>
      <c r="E182">
        <v>102</v>
      </c>
      <c r="F182">
        <v>659</v>
      </c>
      <c r="G182">
        <v>229</v>
      </c>
      <c r="H182">
        <v>234</v>
      </c>
      <c r="I182">
        <v>144</v>
      </c>
      <c r="J182">
        <v>736</v>
      </c>
      <c r="K182">
        <v>633</v>
      </c>
      <c r="M182">
        <v>28</v>
      </c>
      <c r="N182">
        <v>193</v>
      </c>
      <c r="O182" t="s">
        <v>290</v>
      </c>
      <c r="P182" s="26">
        <f t="shared" si="24"/>
        <v>5.454545454545455E-2</v>
      </c>
      <c r="Q182" s="26">
        <f t="shared" si="25"/>
        <v>1.8545454545454546E-2</v>
      </c>
      <c r="R182" s="26">
        <f t="shared" si="26"/>
        <v>0.17342105263157895</v>
      </c>
      <c r="S182" s="26">
        <f t="shared" si="27"/>
        <v>6.0263157894736838E-2</v>
      </c>
      <c r="T182" s="26">
        <f t="shared" si="28"/>
        <v>2.3636363636363636E-2</v>
      </c>
      <c r="U182" s="26">
        <f t="shared" si="29"/>
        <v>1.4545454545454545E-2</v>
      </c>
      <c r="V182" s="26">
        <f t="shared" si="30"/>
        <v>8.5581395348837214E-2</v>
      </c>
      <c r="W182" s="26">
        <f t="shared" si="31"/>
        <v>7.3604651162790705E-2</v>
      </c>
      <c r="Y182">
        <v>28</v>
      </c>
      <c r="Z182">
        <v>193</v>
      </c>
      <c r="AA182" t="s">
        <v>290</v>
      </c>
      <c r="AB182">
        <v>5.454545454545455E-2</v>
      </c>
      <c r="AC182">
        <v>1.8545454545454546E-2</v>
      </c>
      <c r="AD182">
        <v>0.17342105263157895</v>
      </c>
      <c r="AE182">
        <v>6.0263157894736838E-2</v>
      </c>
      <c r="AF182">
        <v>2.3636363636363636E-2</v>
      </c>
      <c r="AG182">
        <v>1.4545454545454545E-2</v>
      </c>
      <c r="AH182">
        <v>8.5581395348837214E-2</v>
      </c>
      <c r="AI182">
        <v>7.3604651162790705E-2</v>
      </c>
    </row>
    <row r="183" spans="1:35" x14ac:dyDescent="0.3">
      <c r="A183">
        <v>23</v>
      </c>
      <c r="B183">
        <v>194</v>
      </c>
      <c r="C183" t="s">
        <v>245</v>
      </c>
      <c r="D183">
        <v>487</v>
      </c>
      <c r="E183">
        <v>181</v>
      </c>
      <c r="F183">
        <v>872</v>
      </c>
      <c r="G183">
        <v>303</v>
      </c>
      <c r="H183">
        <v>161</v>
      </c>
      <c r="I183">
        <v>131</v>
      </c>
      <c r="J183">
        <v>1080</v>
      </c>
      <c r="K183">
        <v>650</v>
      </c>
      <c r="M183">
        <v>23</v>
      </c>
      <c r="N183">
        <v>194</v>
      </c>
      <c r="O183" t="s">
        <v>245</v>
      </c>
      <c r="P183" s="26">
        <f t="shared" si="24"/>
        <v>8.8545454545454552E-2</v>
      </c>
      <c r="Q183" s="26">
        <f t="shared" si="25"/>
        <v>3.2909090909090909E-2</v>
      </c>
      <c r="R183" s="26">
        <f t="shared" si="26"/>
        <v>0.2294736842105263</v>
      </c>
      <c r="S183" s="26">
        <f t="shared" si="27"/>
        <v>7.9736842105263162E-2</v>
      </c>
      <c r="T183" s="26">
        <f t="shared" si="28"/>
        <v>1.626262626262626E-2</v>
      </c>
      <c r="U183" s="26">
        <f t="shared" si="29"/>
        <v>1.3232323232323233E-2</v>
      </c>
      <c r="V183" s="26">
        <f t="shared" si="30"/>
        <v>0.12558139534883722</v>
      </c>
      <c r="W183" s="26">
        <f t="shared" si="31"/>
        <v>7.5581395348837205E-2</v>
      </c>
      <c r="Y183">
        <v>23</v>
      </c>
      <c r="Z183">
        <v>194</v>
      </c>
      <c r="AA183" t="s">
        <v>245</v>
      </c>
      <c r="AB183">
        <v>8.8545454545454552E-2</v>
      </c>
      <c r="AC183">
        <v>3.2909090909090909E-2</v>
      </c>
      <c r="AD183">
        <v>0.2294736842105263</v>
      </c>
      <c r="AE183">
        <v>7.9736842105263162E-2</v>
      </c>
      <c r="AF183">
        <v>1.626262626262626E-2</v>
      </c>
      <c r="AG183">
        <v>1.3232323232323233E-2</v>
      </c>
      <c r="AH183">
        <v>0.12558139534883722</v>
      </c>
      <c r="AI183">
        <v>7.5581395348837205E-2</v>
      </c>
    </row>
    <row r="184" spans="1:35" x14ac:dyDescent="0.3">
      <c r="A184">
        <v>22</v>
      </c>
      <c r="B184">
        <v>195</v>
      </c>
      <c r="C184" t="s">
        <v>246</v>
      </c>
      <c r="D184">
        <v>201</v>
      </c>
      <c r="E184">
        <v>78</v>
      </c>
      <c r="F184">
        <v>241</v>
      </c>
      <c r="G184">
        <v>84</v>
      </c>
      <c r="H184">
        <v>327</v>
      </c>
      <c r="I184">
        <v>222</v>
      </c>
      <c r="J184">
        <v>1630</v>
      </c>
      <c r="K184">
        <v>790</v>
      </c>
      <c r="M184">
        <v>22</v>
      </c>
      <c r="N184">
        <v>195</v>
      </c>
      <c r="O184" t="s">
        <v>246</v>
      </c>
      <c r="P184" s="26">
        <f t="shared" si="24"/>
        <v>3.6545454545454541E-2</v>
      </c>
      <c r="Q184" s="26">
        <f t="shared" si="25"/>
        <v>1.4181818181818181E-2</v>
      </c>
      <c r="R184" s="26">
        <f t="shared" si="26"/>
        <v>6.3421052631578947E-2</v>
      </c>
      <c r="S184" s="26">
        <f t="shared" si="27"/>
        <v>2.2105263157894739E-2</v>
      </c>
      <c r="T184" s="26">
        <f t="shared" si="28"/>
        <v>3.3030303030303035E-2</v>
      </c>
      <c r="U184" s="26">
        <f t="shared" si="29"/>
        <v>2.2424242424242423E-2</v>
      </c>
      <c r="V184" s="26">
        <f t="shared" si="30"/>
        <v>0.18953488372093025</v>
      </c>
      <c r="W184" s="26">
        <f t="shared" si="31"/>
        <v>9.1860465116279072E-2</v>
      </c>
      <c r="Y184">
        <v>22</v>
      </c>
      <c r="Z184">
        <v>195</v>
      </c>
      <c r="AA184" t="s">
        <v>246</v>
      </c>
      <c r="AB184">
        <v>3.6545454545454541E-2</v>
      </c>
      <c r="AC184">
        <v>1.4181818181818181E-2</v>
      </c>
      <c r="AD184">
        <v>6.3421052631578947E-2</v>
      </c>
      <c r="AE184">
        <v>2.2105263157894739E-2</v>
      </c>
      <c r="AF184">
        <v>3.3030303030303035E-2</v>
      </c>
      <c r="AG184">
        <v>2.2424242424242423E-2</v>
      </c>
      <c r="AH184">
        <v>0.18953488372093025</v>
      </c>
      <c r="AI184">
        <v>9.1860465116279072E-2</v>
      </c>
    </row>
    <row r="185" spans="1:35" x14ac:dyDescent="0.3">
      <c r="A185">
        <v>104</v>
      </c>
      <c r="B185">
        <v>196</v>
      </c>
      <c r="C185" t="s">
        <v>247</v>
      </c>
      <c r="D185">
        <v>160</v>
      </c>
      <c r="E185">
        <v>58</v>
      </c>
      <c r="F185">
        <v>368</v>
      </c>
      <c r="G185">
        <v>131</v>
      </c>
      <c r="H185">
        <v>265</v>
      </c>
      <c r="I185">
        <v>204</v>
      </c>
      <c r="J185">
        <v>1470</v>
      </c>
      <c r="K185">
        <v>1200</v>
      </c>
      <c r="M185">
        <v>104</v>
      </c>
      <c r="N185">
        <v>196</v>
      </c>
      <c r="O185" t="s">
        <v>247</v>
      </c>
      <c r="P185" s="26">
        <f t="shared" si="24"/>
        <v>2.9090909090909091E-2</v>
      </c>
      <c r="Q185" s="26">
        <f t="shared" si="25"/>
        <v>1.0545454545454545E-2</v>
      </c>
      <c r="R185" s="26">
        <f t="shared" si="26"/>
        <v>9.6842105263157896E-2</v>
      </c>
      <c r="S185" s="26">
        <f t="shared" si="27"/>
        <v>3.4473684210526316E-2</v>
      </c>
      <c r="T185" s="26">
        <f t="shared" si="28"/>
        <v>2.676767676767677E-2</v>
      </c>
      <c r="U185" s="26">
        <f t="shared" si="29"/>
        <v>2.0606060606060607E-2</v>
      </c>
      <c r="V185" s="26">
        <f t="shared" si="30"/>
        <v>0.17093023255813955</v>
      </c>
      <c r="W185" s="26">
        <f t="shared" si="31"/>
        <v>0.13953488372093023</v>
      </c>
      <c r="Y185">
        <v>104</v>
      </c>
      <c r="Z185">
        <v>196</v>
      </c>
      <c r="AA185" t="s">
        <v>247</v>
      </c>
      <c r="AB185">
        <v>2.9090909090909091E-2</v>
      </c>
      <c r="AC185">
        <v>1.0545454545454545E-2</v>
      </c>
      <c r="AD185">
        <v>9.6842105263157896E-2</v>
      </c>
      <c r="AE185">
        <v>3.4473684210526316E-2</v>
      </c>
      <c r="AF185">
        <v>2.676767676767677E-2</v>
      </c>
      <c r="AG185">
        <v>2.0606060606060607E-2</v>
      </c>
      <c r="AH185">
        <v>0.17093023255813955</v>
      </c>
      <c r="AI185">
        <v>0.13953488372093023</v>
      </c>
    </row>
    <row r="186" spans="1:35" x14ac:dyDescent="0.3">
      <c r="A186" s="19">
        <v>195</v>
      </c>
      <c r="B186" s="19">
        <v>197</v>
      </c>
      <c r="C186" s="19" t="s">
        <v>248</v>
      </c>
      <c r="D186" s="19">
        <v>300</v>
      </c>
      <c r="E186" s="19">
        <v>110</v>
      </c>
      <c r="F186" s="19">
        <v>565</v>
      </c>
      <c r="G186" s="19">
        <v>200</v>
      </c>
      <c r="H186" s="19">
        <v>494</v>
      </c>
      <c r="I186" s="19">
        <v>342</v>
      </c>
      <c r="J186" s="19">
        <v>2490</v>
      </c>
      <c r="K186" s="19">
        <v>1620</v>
      </c>
      <c r="M186" s="19">
        <v>195</v>
      </c>
      <c r="N186" s="19">
        <v>197</v>
      </c>
      <c r="O186" s="19" t="s">
        <v>248</v>
      </c>
      <c r="P186" s="26">
        <f t="shared" si="24"/>
        <v>5.454545454545455E-2</v>
      </c>
      <c r="Q186" s="26">
        <f t="shared" si="25"/>
        <v>0.02</v>
      </c>
      <c r="R186" s="26">
        <f t="shared" si="26"/>
        <v>0.14868421052631581</v>
      </c>
      <c r="S186" s="26">
        <f t="shared" si="27"/>
        <v>5.2631578947368418E-2</v>
      </c>
      <c r="T186" s="26">
        <f t="shared" si="28"/>
        <v>4.9898989898989894E-2</v>
      </c>
      <c r="U186" s="26">
        <f t="shared" si="29"/>
        <v>3.4545454545454546E-2</v>
      </c>
      <c r="V186" s="26">
        <f t="shared" si="30"/>
        <v>0.28953488372093023</v>
      </c>
      <c r="W186" s="26">
        <f t="shared" si="31"/>
        <v>0.1883720930232558</v>
      </c>
      <c r="Y186">
        <v>195</v>
      </c>
      <c r="Z186">
        <v>197</v>
      </c>
      <c r="AA186" t="s">
        <v>248</v>
      </c>
      <c r="AB186">
        <v>5.454545454545455E-2</v>
      </c>
      <c r="AC186">
        <v>0.02</v>
      </c>
      <c r="AD186">
        <v>0.14868421052631581</v>
      </c>
      <c r="AE186">
        <v>5.2631578947368418E-2</v>
      </c>
      <c r="AF186">
        <v>4.9898989898989894E-2</v>
      </c>
      <c r="AG186">
        <v>3.4545454545454546E-2</v>
      </c>
      <c r="AH186">
        <v>0.28953488372093023</v>
      </c>
      <c r="AI186">
        <v>0.1883720930232558</v>
      </c>
    </row>
    <row r="187" spans="1:35" x14ac:dyDescent="0.3">
      <c r="A187">
        <v>265</v>
      </c>
      <c r="B187">
        <v>198</v>
      </c>
      <c r="C187" t="s">
        <v>249</v>
      </c>
      <c r="F187">
        <v>15.9</v>
      </c>
      <c r="G187">
        <v>7.3</v>
      </c>
      <c r="M187">
        <v>265</v>
      </c>
      <c r="N187">
        <v>198</v>
      </c>
      <c r="O187" t="s">
        <v>249</v>
      </c>
      <c r="P187" s="26">
        <f t="shared" si="24"/>
        <v>0</v>
      </c>
      <c r="Q187" s="26">
        <f t="shared" si="25"/>
        <v>0</v>
      </c>
      <c r="R187" s="26">
        <f t="shared" si="26"/>
        <v>4.1842105263157894E-3</v>
      </c>
      <c r="S187" s="26">
        <f t="shared" si="27"/>
        <v>1.9210526315789475E-3</v>
      </c>
      <c r="T187" s="26">
        <f t="shared" si="28"/>
        <v>0</v>
      </c>
      <c r="U187" s="26">
        <f t="shared" si="29"/>
        <v>0</v>
      </c>
      <c r="V187" s="26">
        <f t="shared" si="30"/>
        <v>0</v>
      </c>
      <c r="W187" s="26">
        <f t="shared" si="31"/>
        <v>0</v>
      </c>
      <c r="Y187">
        <v>265</v>
      </c>
      <c r="Z187">
        <v>198</v>
      </c>
      <c r="AA187" t="s">
        <v>249</v>
      </c>
      <c r="AB187">
        <v>0</v>
      </c>
      <c r="AC187">
        <v>0</v>
      </c>
      <c r="AD187">
        <v>4.1842105263157894E-3</v>
      </c>
      <c r="AE187">
        <v>1.9210526315789475E-3</v>
      </c>
      <c r="AF187">
        <v>0</v>
      </c>
      <c r="AG187">
        <v>0</v>
      </c>
      <c r="AH187">
        <v>0</v>
      </c>
      <c r="AI187">
        <v>0</v>
      </c>
    </row>
    <row r="188" spans="1:35" x14ac:dyDescent="0.3">
      <c r="A188">
        <v>2799</v>
      </c>
      <c r="B188">
        <v>199</v>
      </c>
      <c r="C188" t="s">
        <v>250</v>
      </c>
      <c r="D188">
        <v>134</v>
      </c>
      <c r="E188">
        <v>74</v>
      </c>
      <c r="H188">
        <v>234</v>
      </c>
      <c r="I188">
        <v>246</v>
      </c>
      <c r="J188">
        <v>81</v>
      </c>
      <c r="K188">
        <v>44.6</v>
      </c>
      <c r="M188">
        <v>2799</v>
      </c>
      <c r="N188">
        <v>199</v>
      </c>
      <c r="O188" t="s">
        <v>250</v>
      </c>
      <c r="P188" s="26">
        <f t="shared" si="24"/>
        <v>2.4363636363636362E-2</v>
      </c>
      <c r="Q188" s="26">
        <f t="shared" si="25"/>
        <v>1.3454545454545455E-2</v>
      </c>
      <c r="R188" s="26">
        <f t="shared" si="26"/>
        <v>0</v>
      </c>
      <c r="S188" s="26">
        <f t="shared" si="27"/>
        <v>0</v>
      </c>
      <c r="T188" s="26">
        <f t="shared" si="28"/>
        <v>2.3636363636363636E-2</v>
      </c>
      <c r="U188" s="26">
        <f t="shared" si="29"/>
        <v>2.4848484848484849E-2</v>
      </c>
      <c r="V188" s="26">
        <f t="shared" si="30"/>
        <v>9.4186046511627909E-3</v>
      </c>
      <c r="W188" s="26">
        <f t="shared" si="31"/>
        <v>5.1860465116279073E-3</v>
      </c>
      <c r="Y188">
        <v>2799</v>
      </c>
      <c r="Z188">
        <v>199</v>
      </c>
      <c r="AA188" t="s">
        <v>250</v>
      </c>
      <c r="AB188">
        <v>2.4363636363636362E-2</v>
      </c>
      <c r="AC188">
        <v>1.3454545454545455E-2</v>
      </c>
      <c r="AD188">
        <v>0</v>
      </c>
      <c r="AE188">
        <v>0</v>
      </c>
      <c r="AF188">
        <v>2.3636363636363636E-2</v>
      </c>
      <c r="AG188">
        <v>2.4848484848484849E-2</v>
      </c>
      <c r="AH188">
        <v>9.4186046511627909E-3</v>
      </c>
      <c r="AI188">
        <v>5.1860465116279073E-3</v>
      </c>
    </row>
    <row r="189" spans="1:35" x14ac:dyDescent="0.3">
      <c r="A189">
        <v>2568</v>
      </c>
      <c r="B189">
        <v>200</v>
      </c>
      <c r="C189" t="s">
        <v>251</v>
      </c>
      <c r="F189">
        <v>115</v>
      </c>
      <c r="G189">
        <v>39</v>
      </c>
      <c r="M189">
        <v>2568</v>
      </c>
      <c r="N189">
        <v>200</v>
      </c>
      <c r="O189" t="s">
        <v>251</v>
      </c>
      <c r="P189" s="26">
        <f t="shared" si="24"/>
        <v>0</v>
      </c>
      <c r="Q189" s="26">
        <f t="shared" si="25"/>
        <v>0</v>
      </c>
      <c r="R189" s="26">
        <f t="shared" si="26"/>
        <v>3.0263157894736843E-2</v>
      </c>
      <c r="S189" s="26">
        <f t="shared" si="27"/>
        <v>1.0263157894736842E-2</v>
      </c>
      <c r="T189" s="26">
        <f t="shared" si="28"/>
        <v>0</v>
      </c>
      <c r="U189" s="26">
        <f t="shared" si="29"/>
        <v>0</v>
      </c>
      <c r="V189" s="26">
        <f t="shared" si="30"/>
        <v>0</v>
      </c>
      <c r="W189" s="26">
        <f t="shared" si="31"/>
        <v>0</v>
      </c>
      <c r="Y189">
        <v>2568</v>
      </c>
      <c r="Z189">
        <v>200</v>
      </c>
      <c r="AA189" t="s">
        <v>251</v>
      </c>
      <c r="AB189">
        <v>0</v>
      </c>
      <c r="AC189">
        <v>0</v>
      </c>
      <c r="AD189">
        <v>3.0263157894736843E-2</v>
      </c>
      <c r="AE189">
        <v>1.0263157894736842E-2</v>
      </c>
      <c r="AF189">
        <v>0</v>
      </c>
      <c r="AG189">
        <v>0</v>
      </c>
      <c r="AH189">
        <v>0</v>
      </c>
      <c r="AI189">
        <v>0</v>
      </c>
    </row>
    <row r="190" spans="1:35" x14ac:dyDescent="0.3">
      <c r="A190">
        <v>1023</v>
      </c>
      <c r="B190">
        <v>201</v>
      </c>
      <c r="C190" t="s">
        <v>252</v>
      </c>
      <c r="F190">
        <v>38.6</v>
      </c>
      <c r="G190">
        <v>13</v>
      </c>
      <c r="M190">
        <v>1023</v>
      </c>
      <c r="N190">
        <v>201</v>
      </c>
      <c r="O190" t="s">
        <v>252</v>
      </c>
      <c r="P190" s="26">
        <f t="shared" si="24"/>
        <v>0</v>
      </c>
      <c r="Q190" s="26">
        <f t="shared" si="25"/>
        <v>0</v>
      </c>
      <c r="R190" s="26">
        <f t="shared" si="26"/>
        <v>1.0157894736842105E-2</v>
      </c>
      <c r="S190" s="26">
        <f t="shared" si="27"/>
        <v>3.4210526315789475E-3</v>
      </c>
      <c r="T190" s="26">
        <f t="shared" si="28"/>
        <v>0</v>
      </c>
      <c r="U190" s="26">
        <f t="shared" si="29"/>
        <v>0</v>
      </c>
      <c r="V190" s="26">
        <f t="shared" si="30"/>
        <v>0</v>
      </c>
      <c r="W190" s="26">
        <f t="shared" si="31"/>
        <v>0</v>
      </c>
      <c r="Y190">
        <v>1023</v>
      </c>
      <c r="Z190">
        <v>201</v>
      </c>
      <c r="AA190" t="s">
        <v>252</v>
      </c>
      <c r="AB190">
        <v>0</v>
      </c>
      <c r="AC190">
        <v>0</v>
      </c>
      <c r="AD190">
        <v>1.0157894736842105E-2</v>
      </c>
      <c r="AE190">
        <v>3.4210526315789475E-3</v>
      </c>
      <c r="AF190">
        <v>0</v>
      </c>
      <c r="AG190">
        <v>0</v>
      </c>
      <c r="AH190">
        <v>0</v>
      </c>
      <c r="AI190">
        <v>0</v>
      </c>
    </row>
    <row r="191" spans="1:35" x14ac:dyDescent="0.3">
      <c r="A191">
        <v>88</v>
      </c>
      <c r="B191">
        <v>202</v>
      </c>
      <c r="C191" t="s">
        <v>253</v>
      </c>
      <c r="F191">
        <v>204</v>
      </c>
      <c r="G191">
        <v>73</v>
      </c>
      <c r="M191">
        <v>88</v>
      </c>
      <c r="N191">
        <v>202</v>
      </c>
      <c r="O191" t="s">
        <v>253</v>
      </c>
      <c r="P191" s="26">
        <f t="shared" si="24"/>
        <v>0</v>
      </c>
      <c r="Q191" s="26">
        <f t="shared" si="25"/>
        <v>0</v>
      </c>
      <c r="R191" s="26">
        <f t="shared" si="26"/>
        <v>5.3684210526315793E-2</v>
      </c>
      <c r="S191" s="26">
        <f t="shared" si="27"/>
        <v>1.9210526315789473E-2</v>
      </c>
      <c r="T191" s="26">
        <f t="shared" si="28"/>
        <v>0</v>
      </c>
      <c r="U191" s="26">
        <f t="shared" si="29"/>
        <v>0</v>
      </c>
      <c r="V191" s="26">
        <f t="shared" si="30"/>
        <v>0</v>
      </c>
      <c r="W191" s="26">
        <f t="shared" si="31"/>
        <v>0</v>
      </c>
      <c r="Y191">
        <v>88</v>
      </c>
      <c r="Z191">
        <v>202</v>
      </c>
      <c r="AA191" t="s">
        <v>253</v>
      </c>
      <c r="AB191">
        <v>0</v>
      </c>
      <c r="AC191">
        <v>0</v>
      </c>
      <c r="AD191">
        <v>5.3684210526315793E-2</v>
      </c>
      <c r="AE191">
        <v>1.9210526315789473E-2</v>
      </c>
      <c r="AF191">
        <v>0</v>
      </c>
      <c r="AG191">
        <v>0</v>
      </c>
      <c r="AH191">
        <v>0</v>
      </c>
      <c r="AI191">
        <v>0</v>
      </c>
    </row>
    <row r="192" spans="1:35" x14ac:dyDescent="0.3">
      <c r="A192">
        <v>1573</v>
      </c>
      <c r="B192">
        <v>203</v>
      </c>
      <c r="C192" t="s">
        <v>254</v>
      </c>
      <c r="F192">
        <v>148</v>
      </c>
      <c r="G192">
        <v>53</v>
      </c>
      <c r="M192">
        <v>1573</v>
      </c>
      <c r="N192">
        <v>203</v>
      </c>
      <c r="O192" t="s">
        <v>254</v>
      </c>
      <c r="P192" s="26">
        <f t="shared" si="24"/>
        <v>0</v>
      </c>
      <c r="Q192" s="26">
        <f t="shared" si="25"/>
        <v>0</v>
      </c>
      <c r="R192" s="26">
        <f t="shared" si="26"/>
        <v>3.8947368421052633E-2</v>
      </c>
      <c r="S192" s="26">
        <f t="shared" si="27"/>
        <v>1.3947368421052632E-2</v>
      </c>
      <c r="T192" s="26">
        <f t="shared" si="28"/>
        <v>0</v>
      </c>
      <c r="U192" s="26">
        <f t="shared" si="29"/>
        <v>0</v>
      </c>
      <c r="V192" s="26">
        <f t="shared" si="30"/>
        <v>0</v>
      </c>
      <c r="W192" s="26">
        <f t="shared" si="31"/>
        <v>0</v>
      </c>
      <c r="Y192">
        <v>1573</v>
      </c>
      <c r="Z192">
        <v>203</v>
      </c>
      <c r="AA192" t="s">
        <v>254</v>
      </c>
      <c r="AB192">
        <v>0</v>
      </c>
      <c r="AC192">
        <v>0</v>
      </c>
      <c r="AD192">
        <v>3.8947368421052633E-2</v>
      </c>
      <c r="AE192">
        <v>1.3947368421052632E-2</v>
      </c>
      <c r="AF192">
        <v>0</v>
      </c>
      <c r="AG192">
        <v>0</v>
      </c>
      <c r="AH192">
        <v>0</v>
      </c>
      <c r="AI192">
        <v>0</v>
      </c>
    </row>
    <row r="193" spans="1:35" x14ac:dyDescent="0.3">
      <c r="A193">
        <v>1558</v>
      </c>
      <c r="B193">
        <v>204</v>
      </c>
      <c r="C193" t="s">
        <v>255</v>
      </c>
      <c r="F193">
        <v>115</v>
      </c>
      <c r="G193">
        <v>41</v>
      </c>
      <c r="M193">
        <v>1558</v>
      </c>
      <c r="N193">
        <v>204</v>
      </c>
      <c r="O193" t="s">
        <v>255</v>
      </c>
      <c r="P193" s="26">
        <f t="shared" si="24"/>
        <v>0</v>
      </c>
      <c r="Q193" s="26">
        <f t="shared" si="25"/>
        <v>0</v>
      </c>
      <c r="R193" s="26">
        <f t="shared" si="26"/>
        <v>3.0263157894736843E-2</v>
      </c>
      <c r="S193" s="26">
        <f t="shared" si="27"/>
        <v>1.0789473684210528E-2</v>
      </c>
      <c r="T193" s="26">
        <f t="shared" si="28"/>
        <v>0</v>
      </c>
      <c r="U193" s="26">
        <f t="shared" si="29"/>
        <v>0</v>
      </c>
      <c r="V193" s="26">
        <f t="shared" si="30"/>
        <v>0</v>
      </c>
      <c r="W193" s="26">
        <f t="shared" si="31"/>
        <v>0</v>
      </c>
      <c r="Y193">
        <v>1558</v>
      </c>
      <c r="Z193">
        <v>204</v>
      </c>
      <c r="AA193" t="s">
        <v>255</v>
      </c>
      <c r="AB193">
        <v>0</v>
      </c>
      <c r="AC193">
        <v>0</v>
      </c>
      <c r="AD193">
        <v>3.0263157894736843E-2</v>
      </c>
      <c r="AE193">
        <v>1.0789473684210528E-2</v>
      </c>
      <c r="AF193">
        <v>0</v>
      </c>
      <c r="AG193">
        <v>0</v>
      </c>
      <c r="AH193">
        <v>0</v>
      </c>
      <c r="AI193">
        <v>0</v>
      </c>
    </row>
    <row r="194" spans="1:35" x14ac:dyDescent="0.3">
      <c r="A194">
        <v>1554</v>
      </c>
      <c r="B194">
        <v>205</v>
      </c>
      <c r="C194" t="s">
        <v>256</v>
      </c>
      <c r="F194">
        <v>166</v>
      </c>
      <c r="G194">
        <v>57</v>
      </c>
      <c r="M194">
        <v>1554</v>
      </c>
      <c r="N194">
        <v>205</v>
      </c>
      <c r="O194" t="s">
        <v>256</v>
      </c>
      <c r="P194" s="26">
        <f t="shared" si="24"/>
        <v>0</v>
      </c>
      <c r="Q194" s="26">
        <f t="shared" si="25"/>
        <v>0</v>
      </c>
      <c r="R194" s="26">
        <f t="shared" si="26"/>
        <v>4.3684210526315791E-2</v>
      </c>
      <c r="S194" s="26">
        <f t="shared" si="27"/>
        <v>1.4999999999999999E-2</v>
      </c>
      <c r="T194" s="26">
        <f t="shared" si="28"/>
        <v>0</v>
      </c>
      <c r="U194" s="26">
        <f t="shared" si="29"/>
        <v>0</v>
      </c>
      <c r="V194" s="26">
        <f t="shared" si="30"/>
        <v>0</v>
      </c>
      <c r="W194" s="26">
        <f t="shared" si="31"/>
        <v>0</v>
      </c>
      <c r="Y194">
        <v>1554</v>
      </c>
      <c r="Z194">
        <v>205</v>
      </c>
      <c r="AA194" t="s">
        <v>256</v>
      </c>
      <c r="AB194">
        <v>0</v>
      </c>
      <c r="AC194">
        <v>0</v>
      </c>
      <c r="AD194">
        <v>4.3684210526315791E-2</v>
      </c>
      <c r="AE194">
        <v>1.4999999999999999E-2</v>
      </c>
      <c r="AF194">
        <v>0</v>
      </c>
      <c r="AG194">
        <v>0</v>
      </c>
      <c r="AH194">
        <v>0</v>
      </c>
      <c r="AI194">
        <v>0</v>
      </c>
    </row>
    <row r="195" spans="1:35" x14ac:dyDescent="0.3">
      <c r="A195">
        <v>1564</v>
      </c>
      <c r="B195">
        <v>206</v>
      </c>
      <c r="C195" t="s">
        <v>257</v>
      </c>
      <c r="F195">
        <v>91.2</v>
      </c>
      <c r="G195">
        <v>32.5</v>
      </c>
      <c r="M195">
        <v>1564</v>
      </c>
      <c r="N195">
        <v>206</v>
      </c>
      <c r="O195" t="s">
        <v>257</v>
      </c>
      <c r="P195" s="26">
        <f t="shared" si="24"/>
        <v>0</v>
      </c>
      <c r="Q195" s="26">
        <f t="shared" si="25"/>
        <v>0</v>
      </c>
      <c r="R195" s="26">
        <f t="shared" si="26"/>
        <v>2.4E-2</v>
      </c>
      <c r="S195" s="26">
        <f t="shared" si="27"/>
        <v>8.5526315789473673E-3</v>
      </c>
      <c r="T195" s="26">
        <f t="shared" si="28"/>
        <v>0</v>
      </c>
      <c r="U195" s="26">
        <f t="shared" si="29"/>
        <v>0</v>
      </c>
      <c r="V195" s="26">
        <f t="shared" si="30"/>
        <v>0</v>
      </c>
      <c r="W195" s="26">
        <f t="shared" si="31"/>
        <v>0</v>
      </c>
      <c r="Y195">
        <v>1564</v>
      </c>
      <c r="Z195">
        <v>206</v>
      </c>
      <c r="AA195" t="s">
        <v>257</v>
      </c>
      <c r="AB195">
        <v>0</v>
      </c>
      <c r="AC195">
        <v>0</v>
      </c>
      <c r="AD195">
        <v>2.4E-2</v>
      </c>
      <c r="AE195">
        <v>8.5526315789473673E-3</v>
      </c>
      <c r="AF195">
        <v>0</v>
      </c>
      <c r="AG195">
        <v>0</v>
      </c>
      <c r="AH195">
        <v>0</v>
      </c>
      <c r="AI195">
        <v>0</v>
      </c>
    </row>
    <row r="196" spans="1:35" x14ac:dyDescent="0.3">
      <c r="A196">
        <v>24</v>
      </c>
      <c r="B196">
        <v>207</v>
      </c>
      <c r="C196" t="s">
        <v>258</v>
      </c>
      <c r="F196">
        <v>10.6</v>
      </c>
      <c r="G196">
        <v>4</v>
      </c>
      <c r="M196">
        <v>24</v>
      </c>
      <c r="N196">
        <v>207</v>
      </c>
      <c r="O196" t="s">
        <v>258</v>
      </c>
      <c r="P196" s="26">
        <f t="shared" si="24"/>
        <v>0</v>
      </c>
      <c r="Q196" s="26">
        <f t="shared" si="25"/>
        <v>0</v>
      </c>
      <c r="R196" s="26">
        <f t="shared" si="26"/>
        <v>2.7894736842105261E-3</v>
      </c>
      <c r="S196" s="26">
        <f t="shared" si="27"/>
        <v>1.0526315789473684E-3</v>
      </c>
      <c r="T196" s="26">
        <f t="shared" si="28"/>
        <v>0</v>
      </c>
      <c r="U196" s="26">
        <f t="shared" si="29"/>
        <v>0</v>
      </c>
      <c r="V196" s="26">
        <f t="shared" si="30"/>
        <v>0</v>
      </c>
      <c r="W196" s="26">
        <f t="shared" si="31"/>
        <v>0</v>
      </c>
      <c r="Y196">
        <v>24</v>
      </c>
      <c r="Z196">
        <v>207</v>
      </c>
      <c r="AA196" t="s">
        <v>258</v>
      </c>
      <c r="AB196">
        <v>0</v>
      </c>
      <c r="AC196">
        <v>0</v>
      </c>
      <c r="AD196">
        <v>2.7894736842105261E-3</v>
      </c>
      <c r="AE196">
        <v>1.0526315789473684E-3</v>
      </c>
      <c r="AF196">
        <v>0</v>
      </c>
      <c r="AG196">
        <v>0</v>
      </c>
      <c r="AH196">
        <v>0</v>
      </c>
      <c r="AI196">
        <v>0</v>
      </c>
    </row>
    <row r="197" spans="1:35" x14ac:dyDescent="0.3">
      <c r="A197">
        <v>1562</v>
      </c>
      <c r="B197">
        <v>208</v>
      </c>
      <c r="C197" t="s">
        <v>259</v>
      </c>
      <c r="F197">
        <v>83.1</v>
      </c>
      <c r="G197">
        <v>28.7</v>
      </c>
      <c r="M197">
        <v>1562</v>
      </c>
      <c r="N197">
        <v>208</v>
      </c>
      <c r="O197" t="s">
        <v>259</v>
      </c>
      <c r="P197" s="26">
        <f t="shared" si="24"/>
        <v>0</v>
      </c>
      <c r="Q197" s="26">
        <f t="shared" si="25"/>
        <v>0</v>
      </c>
      <c r="R197" s="26">
        <f t="shared" si="26"/>
        <v>2.1868421052631579E-2</v>
      </c>
      <c r="S197" s="26">
        <f t="shared" si="27"/>
        <v>7.5526315789473681E-3</v>
      </c>
      <c r="T197" s="26">
        <f t="shared" si="28"/>
        <v>0</v>
      </c>
      <c r="U197" s="26">
        <f t="shared" si="29"/>
        <v>0</v>
      </c>
      <c r="V197" s="26">
        <f t="shared" si="30"/>
        <v>0</v>
      </c>
      <c r="W197" s="26">
        <f t="shared" si="31"/>
        <v>0</v>
      </c>
      <c r="Y197">
        <v>1562</v>
      </c>
      <c r="Z197">
        <v>208</v>
      </c>
      <c r="AA197" t="s">
        <v>259</v>
      </c>
      <c r="AB197">
        <v>0</v>
      </c>
      <c r="AC197">
        <v>0</v>
      </c>
      <c r="AD197">
        <v>2.1868421052631579E-2</v>
      </c>
      <c r="AE197">
        <v>7.5526315789473681E-3</v>
      </c>
      <c r="AF197">
        <v>0</v>
      </c>
      <c r="AG197">
        <v>0</v>
      </c>
      <c r="AH197">
        <v>0</v>
      </c>
      <c r="AI197">
        <v>0</v>
      </c>
    </row>
    <row r="198" spans="1:35" x14ac:dyDescent="0.3">
      <c r="A198">
        <v>1496</v>
      </c>
      <c r="B198">
        <v>209</v>
      </c>
      <c r="C198" t="s">
        <v>260</v>
      </c>
      <c r="F198">
        <v>68.599999999999994</v>
      </c>
      <c r="G198">
        <v>24.3</v>
      </c>
      <c r="M198">
        <v>1496</v>
      </c>
      <c r="N198">
        <v>209</v>
      </c>
      <c r="O198" t="s">
        <v>260</v>
      </c>
      <c r="P198" s="26">
        <f t="shared" ref="P198:P222" si="32">D198/$D$240*100</f>
        <v>0</v>
      </c>
      <c r="Q198" s="26">
        <f t="shared" ref="Q198:Q222" si="33">E198/$D$240*100</f>
        <v>0</v>
      </c>
      <c r="R198" s="26">
        <f t="shared" ref="R198:R222" si="34">F198/$F$240*100</f>
        <v>1.8052631578947369E-2</v>
      </c>
      <c r="S198" s="26">
        <f t="shared" ref="S198:S222" si="35">G198/$F$240*100</f>
        <v>6.3947368421052638E-3</v>
      </c>
      <c r="T198" s="26">
        <f t="shared" ref="T198:T222" si="36">H198/$H$240*100</f>
        <v>0</v>
      </c>
      <c r="U198" s="26">
        <f t="shared" ref="U198:U222" si="37">I198/$H$240*100</f>
        <v>0</v>
      </c>
      <c r="V198" s="26">
        <f t="shared" ref="V198:V222" si="38">J198/$J$240*100</f>
        <v>0</v>
      </c>
      <c r="W198" s="26">
        <f t="shared" ref="W198:W222" si="39">K198/$J$240*100</f>
        <v>0</v>
      </c>
      <c r="Y198">
        <v>1496</v>
      </c>
      <c r="Z198">
        <v>209</v>
      </c>
      <c r="AA198" t="s">
        <v>260</v>
      </c>
      <c r="AB198">
        <v>0</v>
      </c>
      <c r="AC198">
        <v>0</v>
      </c>
      <c r="AD198">
        <v>1.8052631578947369E-2</v>
      </c>
      <c r="AE198">
        <v>6.3947368421052638E-3</v>
      </c>
      <c r="AF198">
        <v>0</v>
      </c>
      <c r="AG198">
        <v>0</v>
      </c>
      <c r="AH198">
        <v>0</v>
      </c>
      <c r="AI198">
        <v>0</v>
      </c>
    </row>
    <row r="199" spans="1:35" x14ac:dyDescent="0.3">
      <c r="A199">
        <v>1581</v>
      </c>
      <c r="B199">
        <v>210</v>
      </c>
      <c r="C199" t="s">
        <v>261</v>
      </c>
      <c r="F199">
        <v>15.8</v>
      </c>
      <c r="G199">
        <v>5.4</v>
      </c>
      <c r="M199">
        <v>1581</v>
      </c>
      <c r="N199">
        <v>210</v>
      </c>
      <c r="O199" t="s">
        <v>261</v>
      </c>
      <c r="P199" s="26">
        <f t="shared" si="32"/>
        <v>0</v>
      </c>
      <c r="Q199" s="26">
        <f t="shared" si="33"/>
        <v>0</v>
      </c>
      <c r="R199" s="26">
        <f t="shared" si="34"/>
        <v>4.1578947368421061E-3</v>
      </c>
      <c r="S199" s="26">
        <f t="shared" si="35"/>
        <v>1.4210526315789475E-3</v>
      </c>
      <c r="T199" s="26">
        <f t="shared" si="36"/>
        <v>0</v>
      </c>
      <c r="U199" s="26">
        <f t="shared" si="37"/>
        <v>0</v>
      </c>
      <c r="V199" s="26">
        <f t="shared" si="38"/>
        <v>0</v>
      </c>
      <c r="W199" s="26">
        <f t="shared" si="39"/>
        <v>0</v>
      </c>
      <c r="Y199">
        <v>1581</v>
      </c>
      <c r="Z199">
        <v>210</v>
      </c>
      <c r="AA199" t="s">
        <v>261</v>
      </c>
      <c r="AB199">
        <v>0</v>
      </c>
      <c r="AC199">
        <v>0</v>
      </c>
      <c r="AD199">
        <v>4.1578947368421061E-3</v>
      </c>
      <c r="AE199">
        <v>1.4210526315789475E-3</v>
      </c>
      <c r="AF199">
        <v>0</v>
      </c>
      <c r="AG199">
        <v>0</v>
      </c>
      <c r="AH199">
        <v>0</v>
      </c>
      <c r="AI199">
        <v>0</v>
      </c>
    </row>
    <row r="200" spans="1:35" x14ac:dyDescent="0.3">
      <c r="A200">
        <v>1572</v>
      </c>
      <c r="B200">
        <v>211</v>
      </c>
      <c r="C200" t="s">
        <v>262</v>
      </c>
      <c r="F200">
        <v>84</v>
      </c>
      <c r="G200">
        <v>28.5</v>
      </c>
      <c r="M200">
        <v>1572</v>
      </c>
      <c r="N200">
        <v>211</v>
      </c>
      <c r="O200" t="s">
        <v>262</v>
      </c>
      <c r="P200" s="26">
        <f t="shared" si="32"/>
        <v>0</v>
      </c>
      <c r="Q200" s="26">
        <f t="shared" si="33"/>
        <v>0</v>
      </c>
      <c r="R200" s="26">
        <f t="shared" si="34"/>
        <v>2.2105263157894739E-2</v>
      </c>
      <c r="S200" s="26">
        <f t="shared" si="35"/>
        <v>7.4999999999999997E-3</v>
      </c>
      <c r="T200" s="26">
        <f t="shared" si="36"/>
        <v>0</v>
      </c>
      <c r="U200" s="26">
        <f t="shared" si="37"/>
        <v>0</v>
      </c>
      <c r="V200" s="26">
        <f t="shared" si="38"/>
        <v>0</v>
      </c>
      <c r="W200" s="26">
        <f t="shared" si="39"/>
        <v>0</v>
      </c>
      <c r="Y200">
        <v>1572</v>
      </c>
      <c r="Z200">
        <v>211</v>
      </c>
      <c r="AA200" t="s">
        <v>262</v>
      </c>
      <c r="AB200">
        <v>0</v>
      </c>
      <c r="AC200">
        <v>0</v>
      </c>
      <c r="AD200">
        <v>2.2105263157894739E-2</v>
      </c>
      <c r="AE200">
        <v>7.4999999999999997E-3</v>
      </c>
      <c r="AF200">
        <v>0</v>
      </c>
      <c r="AG200">
        <v>0</v>
      </c>
      <c r="AH200">
        <v>0</v>
      </c>
      <c r="AI200">
        <v>0</v>
      </c>
    </row>
    <row r="201" spans="1:35" x14ac:dyDescent="0.3">
      <c r="A201">
        <v>655</v>
      </c>
      <c r="B201">
        <v>212</v>
      </c>
      <c r="C201" t="s">
        <v>263</v>
      </c>
      <c r="F201">
        <v>41.4</v>
      </c>
      <c r="G201">
        <v>14.3</v>
      </c>
      <c r="M201">
        <v>655</v>
      </c>
      <c r="N201">
        <v>212</v>
      </c>
      <c r="O201" t="s">
        <v>263</v>
      </c>
      <c r="P201" s="26">
        <f t="shared" si="32"/>
        <v>0</v>
      </c>
      <c r="Q201" s="26">
        <f t="shared" si="33"/>
        <v>0</v>
      </c>
      <c r="R201" s="26">
        <f t="shared" si="34"/>
        <v>1.0894736842105263E-2</v>
      </c>
      <c r="S201" s="26">
        <f t="shared" si="35"/>
        <v>3.7631578947368424E-3</v>
      </c>
      <c r="T201" s="26">
        <f t="shared" si="36"/>
        <v>0</v>
      </c>
      <c r="U201" s="26">
        <f t="shared" si="37"/>
        <v>0</v>
      </c>
      <c r="V201" s="26">
        <f t="shared" si="38"/>
        <v>0</v>
      </c>
      <c r="W201" s="26">
        <f t="shared" si="39"/>
        <v>0</v>
      </c>
      <c r="Y201">
        <v>655</v>
      </c>
      <c r="Z201">
        <v>212</v>
      </c>
      <c r="AA201" t="s">
        <v>263</v>
      </c>
      <c r="AB201">
        <v>0</v>
      </c>
      <c r="AC201">
        <v>0</v>
      </c>
      <c r="AD201">
        <v>1.0894736842105263E-2</v>
      </c>
      <c r="AE201">
        <v>3.7631578947368424E-3</v>
      </c>
      <c r="AF201">
        <v>0</v>
      </c>
      <c r="AG201">
        <v>0</v>
      </c>
      <c r="AH201">
        <v>0</v>
      </c>
      <c r="AI201">
        <v>0</v>
      </c>
    </row>
    <row r="202" spans="1:35" x14ac:dyDescent="0.3">
      <c r="A202">
        <v>2069</v>
      </c>
      <c r="B202">
        <v>213</v>
      </c>
      <c r="C202" t="s">
        <v>264</v>
      </c>
      <c r="F202">
        <v>344</v>
      </c>
      <c r="G202">
        <v>104</v>
      </c>
      <c r="M202">
        <v>2069</v>
      </c>
      <c r="N202">
        <v>213</v>
      </c>
      <c r="O202" t="s">
        <v>264</v>
      </c>
      <c r="P202" s="26">
        <f t="shared" si="32"/>
        <v>0</v>
      </c>
      <c r="Q202" s="26">
        <f t="shared" si="33"/>
        <v>0</v>
      </c>
      <c r="R202" s="26">
        <f t="shared" si="34"/>
        <v>9.0526315789473677E-2</v>
      </c>
      <c r="S202" s="26">
        <f t="shared" si="35"/>
        <v>2.736842105263158E-2</v>
      </c>
      <c r="T202" s="26">
        <f t="shared" si="36"/>
        <v>0</v>
      </c>
      <c r="U202" s="26">
        <f t="shared" si="37"/>
        <v>0</v>
      </c>
      <c r="V202" s="26">
        <f t="shared" si="38"/>
        <v>0</v>
      </c>
      <c r="W202" s="26">
        <f t="shared" si="39"/>
        <v>0</v>
      </c>
      <c r="Y202">
        <v>2069</v>
      </c>
      <c r="Z202">
        <v>213</v>
      </c>
      <c r="AA202" t="s">
        <v>264</v>
      </c>
      <c r="AB202">
        <v>0</v>
      </c>
      <c r="AC202">
        <v>0</v>
      </c>
      <c r="AD202">
        <v>9.0526315789473677E-2</v>
      </c>
      <c r="AE202">
        <v>2.736842105263158E-2</v>
      </c>
      <c r="AF202">
        <v>0</v>
      </c>
      <c r="AG202">
        <v>0</v>
      </c>
      <c r="AH202">
        <v>0</v>
      </c>
      <c r="AI202">
        <v>0</v>
      </c>
    </row>
    <row r="203" spans="1:35" x14ac:dyDescent="0.3">
      <c r="A203">
        <v>1929</v>
      </c>
      <c r="B203">
        <v>214</v>
      </c>
      <c r="C203" t="s">
        <v>278</v>
      </c>
      <c r="J203">
        <v>197</v>
      </c>
      <c r="K203">
        <v>118</v>
      </c>
      <c r="M203">
        <v>1929</v>
      </c>
      <c r="N203">
        <v>214</v>
      </c>
      <c r="O203" t="s">
        <v>278</v>
      </c>
      <c r="P203" s="26">
        <f t="shared" si="32"/>
        <v>0</v>
      </c>
      <c r="Q203" s="26">
        <f t="shared" si="33"/>
        <v>0</v>
      </c>
      <c r="R203" s="26">
        <f t="shared" si="34"/>
        <v>0</v>
      </c>
      <c r="S203" s="26">
        <f t="shared" si="35"/>
        <v>0</v>
      </c>
      <c r="T203" s="26">
        <f t="shared" si="36"/>
        <v>0</v>
      </c>
      <c r="U203" s="26">
        <f t="shared" si="37"/>
        <v>0</v>
      </c>
      <c r="V203" s="26">
        <f t="shared" si="38"/>
        <v>2.2906976744186045E-2</v>
      </c>
      <c r="W203" s="26">
        <f t="shared" si="39"/>
        <v>1.372093023255814E-2</v>
      </c>
      <c r="Y203">
        <v>1929</v>
      </c>
      <c r="Z203">
        <v>214</v>
      </c>
      <c r="AA203" t="s">
        <v>278</v>
      </c>
      <c r="AB203">
        <v>0</v>
      </c>
      <c r="AC203">
        <v>0</v>
      </c>
      <c r="AD203">
        <v>0</v>
      </c>
      <c r="AE203">
        <v>0</v>
      </c>
      <c r="AF203">
        <v>0</v>
      </c>
      <c r="AG203">
        <v>0</v>
      </c>
      <c r="AH203">
        <v>2.2906976744186045E-2</v>
      </c>
      <c r="AI203">
        <v>1.372093023255814E-2</v>
      </c>
    </row>
    <row r="204" spans="1:35" x14ac:dyDescent="0.3">
      <c r="A204">
        <v>611</v>
      </c>
      <c r="B204">
        <v>215</v>
      </c>
      <c r="C204" t="s">
        <v>265</v>
      </c>
      <c r="D204">
        <v>575</v>
      </c>
      <c r="E204">
        <v>254</v>
      </c>
      <c r="F204">
        <v>530</v>
      </c>
      <c r="G204">
        <v>190</v>
      </c>
      <c r="J204">
        <v>295</v>
      </c>
      <c r="K204">
        <v>122</v>
      </c>
      <c r="M204">
        <v>611</v>
      </c>
      <c r="N204">
        <v>215</v>
      </c>
      <c r="O204" t="s">
        <v>265</v>
      </c>
      <c r="P204" s="26">
        <f t="shared" si="32"/>
        <v>0.10454545454545454</v>
      </c>
      <c r="Q204" s="26">
        <f t="shared" si="33"/>
        <v>4.6181818181818185E-2</v>
      </c>
      <c r="R204" s="26">
        <f t="shared" si="34"/>
        <v>0.13947368421052631</v>
      </c>
      <c r="S204" s="26">
        <f t="shared" si="35"/>
        <v>0.05</v>
      </c>
      <c r="T204" s="26">
        <f t="shared" si="36"/>
        <v>0</v>
      </c>
      <c r="U204" s="26">
        <f t="shared" si="37"/>
        <v>0</v>
      </c>
      <c r="V204" s="26">
        <f t="shared" si="38"/>
        <v>3.430232558139535E-2</v>
      </c>
      <c r="W204" s="26">
        <f t="shared" si="39"/>
        <v>1.4186046511627907E-2</v>
      </c>
      <c r="Y204">
        <v>611</v>
      </c>
      <c r="Z204">
        <v>215</v>
      </c>
      <c r="AA204" t="s">
        <v>265</v>
      </c>
      <c r="AB204">
        <v>0.10454545454545454</v>
      </c>
      <c r="AC204">
        <v>4.6181818181818185E-2</v>
      </c>
      <c r="AD204">
        <v>0.13947368421052631</v>
      </c>
      <c r="AE204">
        <v>0.05</v>
      </c>
      <c r="AF204">
        <v>0</v>
      </c>
      <c r="AG204">
        <v>0</v>
      </c>
      <c r="AH204">
        <v>3.430232558139535E-2</v>
      </c>
      <c r="AI204">
        <v>1.4186046511627907E-2</v>
      </c>
    </row>
    <row r="205" spans="1:35" x14ac:dyDescent="0.3">
      <c r="A205">
        <v>1079</v>
      </c>
      <c r="B205">
        <v>216</v>
      </c>
      <c r="C205" t="s">
        <v>266</v>
      </c>
      <c r="F205">
        <v>5.2</v>
      </c>
      <c r="G205">
        <v>2.4</v>
      </c>
      <c r="M205">
        <v>1079</v>
      </c>
      <c r="N205">
        <v>216</v>
      </c>
      <c r="O205" t="s">
        <v>266</v>
      </c>
      <c r="P205" s="26">
        <f t="shared" si="32"/>
        <v>0</v>
      </c>
      <c r="Q205" s="26">
        <f t="shared" si="33"/>
        <v>0</v>
      </c>
      <c r="R205" s="26">
        <f t="shared" si="34"/>
        <v>1.3684210526315789E-3</v>
      </c>
      <c r="S205" s="26">
        <f t="shared" si="35"/>
        <v>6.3157894736842106E-4</v>
      </c>
      <c r="T205" s="26">
        <f t="shared" si="36"/>
        <v>0</v>
      </c>
      <c r="U205" s="26">
        <f t="shared" si="37"/>
        <v>0</v>
      </c>
      <c r="V205" s="26">
        <f t="shared" si="38"/>
        <v>0</v>
      </c>
      <c r="W205" s="26">
        <f t="shared" si="39"/>
        <v>0</v>
      </c>
      <c r="Y205">
        <v>1079</v>
      </c>
      <c r="Z205">
        <v>216</v>
      </c>
      <c r="AA205" t="s">
        <v>266</v>
      </c>
      <c r="AB205">
        <v>0</v>
      </c>
      <c r="AC205">
        <v>0</v>
      </c>
      <c r="AD205">
        <v>1.3684210526315789E-3</v>
      </c>
      <c r="AE205">
        <v>6.3157894736842106E-4</v>
      </c>
      <c r="AF205">
        <v>0</v>
      </c>
      <c r="AG205">
        <v>0</v>
      </c>
      <c r="AH205">
        <v>0</v>
      </c>
      <c r="AI205">
        <v>0</v>
      </c>
    </row>
    <row r="206" spans="1:35" x14ac:dyDescent="0.3">
      <c r="A206">
        <v>105</v>
      </c>
      <c r="B206">
        <v>217</v>
      </c>
      <c r="C206" t="s">
        <v>267</v>
      </c>
      <c r="D206">
        <v>101</v>
      </c>
      <c r="E206">
        <v>43</v>
      </c>
      <c r="F206">
        <v>107</v>
      </c>
      <c r="G206">
        <v>40</v>
      </c>
      <c r="H206">
        <v>124</v>
      </c>
      <c r="I206">
        <v>86</v>
      </c>
      <c r="J206">
        <v>395</v>
      </c>
      <c r="K206">
        <v>158</v>
      </c>
      <c r="M206">
        <v>105</v>
      </c>
      <c r="N206">
        <v>217</v>
      </c>
      <c r="O206" t="s">
        <v>267</v>
      </c>
      <c r="P206" s="26">
        <f t="shared" si="32"/>
        <v>1.8363636363636363E-2</v>
      </c>
      <c r="Q206" s="26">
        <f t="shared" si="33"/>
        <v>7.8181818181818179E-3</v>
      </c>
      <c r="R206" s="26">
        <f t="shared" si="34"/>
        <v>2.8157894736842107E-2</v>
      </c>
      <c r="S206" s="26">
        <f t="shared" si="35"/>
        <v>1.0526315789473684E-2</v>
      </c>
      <c r="T206" s="26">
        <f t="shared" si="36"/>
        <v>1.2525252525252524E-2</v>
      </c>
      <c r="U206" s="26">
        <f t="shared" si="37"/>
        <v>8.6868686868686873E-3</v>
      </c>
      <c r="V206" s="26">
        <f t="shared" si="38"/>
        <v>4.5930232558139536E-2</v>
      </c>
      <c r="W206" s="26">
        <f t="shared" si="39"/>
        <v>1.8372093023255813E-2</v>
      </c>
      <c r="Y206">
        <v>105</v>
      </c>
      <c r="Z206">
        <v>217</v>
      </c>
      <c r="AA206" t="s">
        <v>267</v>
      </c>
      <c r="AB206">
        <v>1.8363636363636363E-2</v>
      </c>
      <c r="AC206">
        <v>7.8181818181818179E-3</v>
      </c>
      <c r="AD206">
        <v>2.8157894736842107E-2</v>
      </c>
      <c r="AE206">
        <v>1.0526315789473684E-2</v>
      </c>
      <c r="AF206">
        <v>1.2525252525252524E-2</v>
      </c>
      <c r="AG206">
        <v>8.6868686868686873E-3</v>
      </c>
      <c r="AH206">
        <v>4.5930232558139536E-2</v>
      </c>
      <c r="AI206">
        <v>1.8372093023255813E-2</v>
      </c>
    </row>
    <row r="207" spans="1:35" x14ac:dyDescent="0.3">
      <c r="A207" s="19">
        <v>196</v>
      </c>
      <c r="B207" s="19">
        <v>218</v>
      </c>
      <c r="C207" s="19" t="s">
        <v>268</v>
      </c>
      <c r="D207" s="19">
        <v>102</v>
      </c>
      <c r="E207" s="19">
        <v>48</v>
      </c>
      <c r="F207" s="19">
        <v>284</v>
      </c>
      <c r="G207" s="19">
        <v>101</v>
      </c>
      <c r="H207" s="19"/>
      <c r="I207" s="19"/>
      <c r="J207" s="19">
        <v>708</v>
      </c>
      <c r="K207" s="19">
        <v>344</v>
      </c>
      <c r="M207" s="19">
        <v>196</v>
      </c>
      <c r="N207" s="19">
        <v>218</v>
      </c>
      <c r="O207" s="19" t="s">
        <v>268</v>
      </c>
      <c r="P207" s="26">
        <f t="shared" si="32"/>
        <v>1.8545454545454546E-2</v>
      </c>
      <c r="Q207" s="26">
        <f t="shared" si="33"/>
        <v>8.7272727272727276E-3</v>
      </c>
      <c r="R207" s="26">
        <f t="shared" si="34"/>
        <v>7.4736842105263157E-2</v>
      </c>
      <c r="S207" s="26">
        <f t="shared" si="35"/>
        <v>2.6578947368421049E-2</v>
      </c>
      <c r="T207" s="26">
        <f t="shared" si="36"/>
        <v>0</v>
      </c>
      <c r="U207" s="26">
        <f t="shared" si="37"/>
        <v>0</v>
      </c>
      <c r="V207" s="26">
        <f t="shared" si="38"/>
        <v>8.2325581395348832E-2</v>
      </c>
      <c r="W207" s="26">
        <f t="shared" si="39"/>
        <v>0.04</v>
      </c>
      <c r="Y207">
        <v>196</v>
      </c>
      <c r="Z207">
        <v>218</v>
      </c>
      <c r="AA207" t="s">
        <v>268</v>
      </c>
      <c r="AB207">
        <v>1.8545454545454546E-2</v>
      </c>
      <c r="AC207">
        <v>8.7272727272727276E-3</v>
      </c>
      <c r="AD207">
        <v>7.4736842105263157E-2</v>
      </c>
      <c r="AE207">
        <v>2.6578947368421049E-2</v>
      </c>
      <c r="AF207">
        <v>0</v>
      </c>
      <c r="AG207">
        <v>0</v>
      </c>
      <c r="AH207">
        <v>8.2325581395348832E-2</v>
      </c>
      <c r="AI207">
        <v>0.04</v>
      </c>
    </row>
    <row r="208" spans="1:35" x14ac:dyDescent="0.3">
      <c r="A208">
        <v>871</v>
      </c>
      <c r="B208">
        <v>219</v>
      </c>
      <c r="C208" t="s">
        <v>269</v>
      </c>
      <c r="F208">
        <v>113</v>
      </c>
      <c r="G208">
        <v>41</v>
      </c>
      <c r="H208">
        <v>346</v>
      </c>
      <c r="I208">
        <v>108</v>
      </c>
      <c r="J208">
        <v>1070</v>
      </c>
      <c r="K208">
        <v>360</v>
      </c>
      <c r="M208">
        <v>871</v>
      </c>
      <c r="N208">
        <v>219</v>
      </c>
      <c r="O208" t="s">
        <v>269</v>
      </c>
      <c r="P208" s="26">
        <f t="shared" si="32"/>
        <v>0</v>
      </c>
      <c r="Q208" s="26">
        <f t="shared" si="33"/>
        <v>0</v>
      </c>
      <c r="R208" s="26">
        <f t="shared" si="34"/>
        <v>2.9736842105263155E-2</v>
      </c>
      <c r="S208" s="26">
        <f t="shared" si="35"/>
        <v>1.0789473684210528E-2</v>
      </c>
      <c r="T208" s="26">
        <f t="shared" si="36"/>
        <v>3.4949494949494953E-2</v>
      </c>
      <c r="U208" s="26">
        <f t="shared" si="37"/>
        <v>1.090909090909091E-2</v>
      </c>
      <c r="V208" s="26">
        <f t="shared" si="38"/>
        <v>0.12441860465116279</v>
      </c>
      <c r="W208" s="26">
        <f t="shared" si="39"/>
        <v>4.1860465116279069E-2</v>
      </c>
      <c r="Y208">
        <v>871</v>
      </c>
      <c r="Z208">
        <v>219</v>
      </c>
      <c r="AA208" t="s">
        <v>269</v>
      </c>
      <c r="AB208">
        <v>0</v>
      </c>
      <c r="AC208">
        <v>0</v>
      </c>
      <c r="AD208">
        <v>2.9736842105263155E-2</v>
      </c>
      <c r="AE208">
        <v>1.0789473684210528E-2</v>
      </c>
      <c r="AF208">
        <v>3.4949494949494953E-2</v>
      </c>
      <c r="AG208">
        <v>1.090909090909091E-2</v>
      </c>
      <c r="AH208">
        <v>0.12441860465116279</v>
      </c>
      <c r="AI208">
        <v>4.1860465116279069E-2</v>
      </c>
    </row>
    <row r="209" spans="1:35" x14ac:dyDescent="0.3">
      <c r="A209">
        <v>1265</v>
      </c>
      <c r="B209">
        <v>220</v>
      </c>
      <c r="C209" t="s">
        <v>270</v>
      </c>
      <c r="J209">
        <v>963</v>
      </c>
      <c r="K209">
        <v>381</v>
      </c>
      <c r="M209">
        <v>1265</v>
      </c>
      <c r="N209">
        <v>220</v>
      </c>
      <c r="O209" t="s">
        <v>270</v>
      </c>
      <c r="P209" s="26">
        <f t="shared" si="32"/>
        <v>0</v>
      </c>
      <c r="Q209" s="26">
        <f t="shared" si="33"/>
        <v>0</v>
      </c>
      <c r="R209" s="26">
        <f t="shared" si="34"/>
        <v>0</v>
      </c>
      <c r="S209" s="26">
        <f t="shared" si="35"/>
        <v>0</v>
      </c>
      <c r="T209" s="26">
        <f t="shared" si="36"/>
        <v>0</v>
      </c>
      <c r="U209" s="26">
        <f t="shared" si="37"/>
        <v>0</v>
      </c>
      <c r="V209" s="26">
        <f t="shared" si="38"/>
        <v>0.11197674418604651</v>
      </c>
      <c r="W209" s="26">
        <f t="shared" si="39"/>
        <v>4.4302325581395345E-2</v>
      </c>
      <c r="Y209">
        <v>1265</v>
      </c>
      <c r="Z209">
        <v>220</v>
      </c>
      <c r="AA209" t="s">
        <v>270</v>
      </c>
      <c r="AB209">
        <v>0</v>
      </c>
      <c r="AC209">
        <v>0</v>
      </c>
      <c r="AD209">
        <v>0</v>
      </c>
      <c r="AE209">
        <v>0</v>
      </c>
      <c r="AF209">
        <v>0</v>
      </c>
      <c r="AG209">
        <v>0</v>
      </c>
      <c r="AH209">
        <v>0.11197674418604651</v>
      </c>
      <c r="AI209">
        <v>4.4302325581395345E-2</v>
      </c>
    </row>
    <row r="210" spans="1:35" x14ac:dyDescent="0.3">
      <c r="A210">
        <v>422</v>
      </c>
      <c r="B210">
        <v>221</v>
      </c>
      <c r="C210" t="s">
        <v>271</v>
      </c>
      <c r="F210">
        <v>26000</v>
      </c>
      <c r="G210">
        <v>8900</v>
      </c>
      <c r="M210">
        <v>422</v>
      </c>
      <c r="N210">
        <v>221</v>
      </c>
      <c r="O210" t="s">
        <v>271</v>
      </c>
      <c r="P210" s="26">
        <f t="shared" si="32"/>
        <v>0</v>
      </c>
      <c r="Q210" s="26">
        <f t="shared" si="33"/>
        <v>0</v>
      </c>
      <c r="R210" s="26">
        <f t="shared" si="34"/>
        <v>6.8421052631578956</v>
      </c>
      <c r="S210" s="26">
        <f t="shared" si="35"/>
        <v>2.3421052631578947</v>
      </c>
      <c r="T210" s="26">
        <f t="shared" si="36"/>
        <v>0</v>
      </c>
      <c r="U210" s="26">
        <f t="shared" si="37"/>
        <v>0</v>
      </c>
      <c r="V210" s="26">
        <f t="shared" si="38"/>
        <v>0</v>
      </c>
      <c r="W210" s="26">
        <f t="shared" si="39"/>
        <v>0</v>
      </c>
      <c r="Y210">
        <v>422</v>
      </c>
      <c r="Z210">
        <v>221</v>
      </c>
      <c r="AA210" t="s">
        <v>271</v>
      </c>
      <c r="AB210">
        <v>0</v>
      </c>
      <c r="AC210">
        <v>0</v>
      </c>
      <c r="AD210">
        <v>6.8421052631578956</v>
      </c>
      <c r="AE210">
        <v>2.3421052631578947</v>
      </c>
      <c r="AF210">
        <v>0</v>
      </c>
      <c r="AG210">
        <v>0</v>
      </c>
      <c r="AH210">
        <v>0</v>
      </c>
      <c r="AI210">
        <v>0</v>
      </c>
    </row>
    <row r="211" spans="1:35" x14ac:dyDescent="0.3">
      <c r="A211">
        <v>465</v>
      </c>
      <c r="B211">
        <v>222</v>
      </c>
      <c r="C211" t="s">
        <v>272</v>
      </c>
      <c r="D211">
        <v>4510</v>
      </c>
      <c r="E211">
        <v>740</v>
      </c>
      <c r="H211">
        <v>28800</v>
      </c>
      <c r="I211">
        <v>14600</v>
      </c>
      <c r="M211">
        <v>465</v>
      </c>
      <c r="N211">
        <v>222</v>
      </c>
      <c r="O211" t="s">
        <v>272</v>
      </c>
      <c r="P211" s="26">
        <f t="shared" si="32"/>
        <v>0.82000000000000006</v>
      </c>
      <c r="Q211" s="26">
        <f t="shared" si="33"/>
        <v>0.13454545454545455</v>
      </c>
      <c r="R211" s="26">
        <f t="shared" si="34"/>
        <v>0</v>
      </c>
      <c r="S211" s="26">
        <f t="shared" si="35"/>
        <v>0</v>
      </c>
      <c r="T211" s="26">
        <f t="shared" si="36"/>
        <v>2.9090909090909092</v>
      </c>
      <c r="U211" s="26">
        <f t="shared" si="37"/>
        <v>1.4747474747474747</v>
      </c>
      <c r="V211" s="26">
        <f t="shared" si="38"/>
        <v>0</v>
      </c>
      <c r="W211" s="26">
        <f t="shared" si="39"/>
        <v>0</v>
      </c>
      <c r="Y211">
        <v>465</v>
      </c>
      <c r="Z211">
        <v>222</v>
      </c>
      <c r="AA211" t="s">
        <v>272</v>
      </c>
      <c r="AB211">
        <v>0.82000000000000006</v>
      </c>
      <c r="AC211">
        <v>0.13454545454545455</v>
      </c>
      <c r="AD211">
        <v>0</v>
      </c>
      <c r="AE211">
        <v>0</v>
      </c>
      <c r="AF211">
        <v>2.9090909090909092</v>
      </c>
      <c r="AG211">
        <v>1.4747474747474747</v>
      </c>
      <c r="AH211">
        <v>0</v>
      </c>
      <c r="AI211">
        <v>0</v>
      </c>
    </row>
    <row r="212" spans="1:35" x14ac:dyDescent="0.3">
      <c r="A212">
        <v>279</v>
      </c>
      <c r="B212">
        <v>223</v>
      </c>
      <c r="C212" t="s">
        <v>273</v>
      </c>
      <c r="D212">
        <v>9920</v>
      </c>
      <c r="E212">
        <v>3320</v>
      </c>
      <c r="M212">
        <v>279</v>
      </c>
      <c r="N212">
        <v>223</v>
      </c>
      <c r="O212" t="s">
        <v>273</v>
      </c>
      <c r="P212" s="26">
        <f t="shared" si="32"/>
        <v>1.8036363636363635</v>
      </c>
      <c r="Q212" s="26">
        <f t="shared" si="33"/>
        <v>0.60363636363636364</v>
      </c>
      <c r="R212" s="26">
        <f t="shared" si="34"/>
        <v>0</v>
      </c>
      <c r="S212" s="26">
        <f t="shared" si="35"/>
        <v>0</v>
      </c>
      <c r="T212" s="26">
        <f t="shared" si="36"/>
        <v>0</v>
      </c>
      <c r="U212" s="26">
        <f t="shared" si="37"/>
        <v>0</v>
      </c>
      <c r="V212" s="26">
        <f t="shared" si="38"/>
        <v>0</v>
      </c>
      <c r="W212" s="26">
        <f t="shared" si="39"/>
        <v>0</v>
      </c>
      <c r="Y212">
        <v>279</v>
      </c>
      <c r="Z212">
        <v>223</v>
      </c>
      <c r="AA212" t="s">
        <v>273</v>
      </c>
      <c r="AB212">
        <v>1.8036363636363635</v>
      </c>
      <c r="AC212">
        <v>0.60363636363636364</v>
      </c>
      <c r="AD212">
        <v>0</v>
      </c>
      <c r="AE212">
        <v>0</v>
      </c>
      <c r="AF212">
        <v>0</v>
      </c>
      <c r="AG212">
        <v>0</v>
      </c>
      <c r="AH212">
        <v>0</v>
      </c>
      <c r="AI212">
        <v>0</v>
      </c>
    </row>
    <row r="213" spans="1:35" x14ac:dyDescent="0.3">
      <c r="A213">
        <v>281</v>
      </c>
      <c r="B213">
        <v>224</v>
      </c>
      <c r="C213" t="s">
        <v>279</v>
      </c>
      <c r="D213">
        <v>6120</v>
      </c>
      <c r="E213">
        <v>3050</v>
      </c>
      <c r="H213">
        <v>78700</v>
      </c>
      <c r="I213">
        <v>79300</v>
      </c>
      <c r="M213">
        <v>281</v>
      </c>
      <c r="N213">
        <v>224</v>
      </c>
      <c r="O213" t="s">
        <v>279</v>
      </c>
      <c r="P213" s="26">
        <f t="shared" si="32"/>
        <v>1.1127272727272728</v>
      </c>
      <c r="Q213" s="26">
        <f t="shared" si="33"/>
        <v>0.55454545454545456</v>
      </c>
      <c r="R213" s="26">
        <f t="shared" si="34"/>
        <v>0</v>
      </c>
      <c r="S213" s="26">
        <f t="shared" si="35"/>
        <v>0</v>
      </c>
      <c r="T213" s="26">
        <f t="shared" si="36"/>
        <v>7.9494949494949489</v>
      </c>
      <c r="U213" s="26">
        <f t="shared" si="37"/>
        <v>8.0101010101010104</v>
      </c>
      <c r="V213" s="26">
        <f t="shared" si="38"/>
        <v>0</v>
      </c>
      <c r="W213" s="26">
        <f t="shared" si="39"/>
        <v>0</v>
      </c>
      <c r="Y213">
        <v>281</v>
      </c>
      <c r="Z213">
        <v>224</v>
      </c>
      <c r="AA213" t="s">
        <v>279</v>
      </c>
      <c r="AB213">
        <v>1.1127272727272728</v>
      </c>
      <c r="AC213">
        <v>0.55454545454545456</v>
      </c>
      <c r="AD213">
        <v>0</v>
      </c>
      <c r="AE213">
        <v>0</v>
      </c>
      <c r="AF213">
        <v>7.9494949494949489</v>
      </c>
      <c r="AG213">
        <v>8.0101010101010104</v>
      </c>
      <c r="AH213">
        <v>0</v>
      </c>
      <c r="AI213">
        <v>0</v>
      </c>
    </row>
    <row r="214" spans="1:35" x14ac:dyDescent="0.3">
      <c r="A214" s="19">
        <v>313</v>
      </c>
      <c r="B214" s="19">
        <v>225</v>
      </c>
      <c r="C214" s="19" t="s">
        <v>274</v>
      </c>
      <c r="D214" s="19">
        <v>222</v>
      </c>
      <c r="E214" s="19">
        <v>103</v>
      </c>
      <c r="F214" s="19"/>
      <c r="G214" s="19"/>
      <c r="H214" s="19">
        <v>785</v>
      </c>
      <c r="I214" s="19">
        <v>604</v>
      </c>
      <c r="J214" s="19"/>
      <c r="K214" s="19"/>
      <c r="M214" s="19">
        <v>313</v>
      </c>
      <c r="N214" s="19">
        <v>225</v>
      </c>
      <c r="O214" s="19" t="s">
        <v>274</v>
      </c>
      <c r="P214" s="26">
        <f t="shared" si="32"/>
        <v>4.0363636363636358E-2</v>
      </c>
      <c r="Q214" s="26">
        <f t="shared" si="33"/>
        <v>1.8727272727272728E-2</v>
      </c>
      <c r="R214" s="26">
        <f t="shared" si="34"/>
        <v>0</v>
      </c>
      <c r="S214" s="26">
        <f t="shared" si="35"/>
        <v>0</v>
      </c>
      <c r="T214" s="26">
        <f t="shared" si="36"/>
        <v>7.929292929292929E-2</v>
      </c>
      <c r="U214" s="26">
        <f t="shared" si="37"/>
        <v>6.1010101010101014E-2</v>
      </c>
      <c r="V214" s="26">
        <f t="shared" si="38"/>
        <v>0</v>
      </c>
      <c r="W214" s="26">
        <f t="shared" si="39"/>
        <v>0</v>
      </c>
      <c r="Y214">
        <v>313</v>
      </c>
      <c r="Z214">
        <v>225</v>
      </c>
      <c r="AA214" t="s">
        <v>274</v>
      </c>
      <c r="AB214">
        <v>4.0363636363636358E-2</v>
      </c>
      <c r="AC214">
        <v>1.8727272727272728E-2</v>
      </c>
      <c r="AD214">
        <v>0</v>
      </c>
      <c r="AE214">
        <v>0</v>
      </c>
      <c r="AF214">
        <v>7.929292929292929E-2</v>
      </c>
      <c r="AG214">
        <v>6.1010101010101014E-2</v>
      </c>
      <c r="AH214">
        <v>0</v>
      </c>
      <c r="AI214">
        <v>0</v>
      </c>
    </row>
    <row r="215" spans="1:35" x14ac:dyDescent="0.3">
      <c r="A215">
        <v>840</v>
      </c>
      <c r="B215">
        <v>226</v>
      </c>
      <c r="C215" t="s">
        <v>275</v>
      </c>
      <c r="D215">
        <v>367</v>
      </c>
      <c r="E215">
        <v>299</v>
      </c>
      <c r="H215">
        <v>1650</v>
      </c>
      <c r="I215">
        <v>1670</v>
      </c>
      <c r="M215">
        <v>840</v>
      </c>
      <c r="N215">
        <v>226</v>
      </c>
      <c r="O215" t="s">
        <v>275</v>
      </c>
      <c r="P215" s="26">
        <f t="shared" si="32"/>
        <v>6.6727272727272732E-2</v>
      </c>
      <c r="Q215" s="26">
        <f t="shared" si="33"/>
        <v>5.4363636363636364E-2</v>
      </c>
      <c r="R215" s="26">
        <f t="shared" si="34"/>
        <v>0</v>
      </c>
      <c r="S215" s="26">
        <f t="shared" si="35"/>
        <v>0</v>
      </c>
      <c r="T215" s="26">
        <f t="shared" si="36"/>
        <v>0.16666666666666669</v>
      </c>
      <c r="U215" s="26">
        <f t="shared" si="37"/>
        <v>0.16868686868686869</v>
      </c>
      <c r="V215" s="26">
        <f t="shared" si="38"/>
        <v>0</v>
      </c>
      <c r="W215" s="26">
        <f t="shared" si="39"/>
        <v>0</v>
      </c>
      <c r="Y215">
        <v>840</v>
      </c>
      <c r="Z215">
        <v>226</v>
      </c>
      <c r="AA215" t="s">
        <v>275</v>
      </c>
      <c r="AB215">
        <v>6.6727272727272732E-2</v>
      </c>
      <c r="AC215">
        <v>5.4363636363636364E-2</v>
      </c>
      <c r="AD215">
        <v>0</v>
      </c>
      <c r="AE215">
        <v>0</v>
      </c>
      <c r="AF215">
        <v>0.16666666666666669</v>
      </c>
      <c r="AG215">
        <v>0.16868686868686869</v>
      </c>
      <c r="AH215">
        <v>0</v>
      </c>
      <c r="AI215">
        <v>0</v>
      </c>
    </row>
    <row r="216" spans="1:35" x14ac:dyDescent="0.3">
      <c r="A216">
        <v>1018</v>
      </c>
      <c r="B216">
        <v>227</v>
      </c>
      <c r="C216" t="s">
        <v>276</v>
      </c>
      <c r="D216">
        <v>259</v>
      </c>
      <c r="E216">
        <v>150</v>
      </c>
      <c r="M216">
        <v>1018</v>
      </c>
      <c r="N216">
        <v>227</v>
      </c>
      <c r="O216" t="s">
        <v>276</v>
      </c>
      <c r="P216" s="26">
        <f t="shared" si="32"/>
        <v>4.7090909090909093E-2</v>
      </c>
      <c r="Q216" s="26">
        <f t="shared" si="33"/>
        <v>2.7272727272727275E-2</v>
      </c>
      <c r="R216" s="26">
        <f t="shared" si="34"/>
        <v>0</v>
      </c>
      <c r="S216" s="26">
        <f t="shared" si="35"/>
        <v>0</v>
      </c>
      <c r="T216" s="26">
        <f t="shared" si="36"/>
        <v>0</v>
      </c>
      <c r="U216" s="26">
        <f t="shared" si="37"/>
        <v>0</v>
      </c>
      <c r="V216" s="26">
        <f t="shared" si="38"/>
        <v>0</v>
      </c>
      <c r="W216" s="26">
        <f t="shared" si="39"/>
        <v>0</v>
      </c>
      <c r="Y216">
        <v>1018</v>
      </c>
      <c r="Z216">
        <v>227</v>
      </c>
      <c r="AA216" t="s">
        <v>276</v>
      </c>
      <c r="AB216">
        <v>4.7090909090909093E-2</v>
      </c>
      <c r="AC216">
        <v>2.7272727272727275E-2</v>
      </c>
      <c r="AD216">
        <v>0</v>
      </c>
      <c r="AE216">
        <v>0</v>
      </c>
      <c r="AF216">
        <v>0</v>
      </c>
      <c r="AG216">
        <v>0</v>
      </c>
      <c r="AH216">
        <v>0</v>
      </c>
      <c r="AI216">
        <v>0</v>
      </c>
    </row>
    <row r="217" spans="1:35" x14ac:dyDescent="0.3">
      <c r="A217">
        <v>90</v>
      </c>
      <c r="D217">
        <f>D227+D228</f>
        <v>2958</v>
      </c>
      <c r="E217">
        <f>E228</f>
        <v>1220</v>
      </c>
      <c r="F217">
        <f>F227+F228</f>
        <v>1492</v>
      </c>
      <c r="G217">
        <f>G228</f>
        <v>430</v>
      </c>
      <c r="H217">
        <f>H227+H228</f>
        <v>3536</v>
      </c>
      <c r="I217">
        <f>I228</f>
        <v>1660</v>
      </c>
      <c r="J217">
        <f>J227+J228</f>
        <v>2768</v>
      </c>
      <c r="K217">
        <f>K228</f>
        <v>1430</v>
      </c>
      <c r="M217">
        <v>90</v>
      </c>
      <c r="P217" s="26">
        <f t="shared" si="32"/>
        <v>0.53781818181818186</v>
      </c>
      <c r="Q217" s="26">
        <f t="shared" si="33"/>
        <v>0.22181818181818183</v>
      </c>
      <c r="R217" s="26">
        <f t="shared" si="34"/>
        <v>0.39263157894736839</v>
      </c>
      <c r="S217" s="26">
        <f t="shared" si="35"/>
        <v>0.1131578947368421</v>
      </c>
      <c r="T217" s="26">
        <f t="shared" si="36"/>
        <v>0.35717171717171714</v>
      </c>
      <c r="U217" s="26">
        <f t="shared" si="37"/>
        <v>0.16767676767676767</v>
      </c>
      <c r="V217" s="26">
        <f t="shared" si="38"/>
        <v>0.32186046511627908</v>
      </c>
      <c r="W217" s="26">
        <f t="shared" si="39"/>
        <v>0.16627906976744186</v>
      </c>
      <c r="Y217">
        <v>90</v>
      </c>
      <c r="AB217">
        <v>0.53781818181818186</v>
      </c>
      <c r="AC217">
        <v>0.22181818181818183</v>
      </c>
      <c r="AD217">
        <v>0.39263157894736839</v>
      </c>
      <c r="AE217">
        <v>0.1131578947368421</v>
      </c>
      <c r="AF217">
        <v>0.35717171717171714</v>
      </c>
      <c r="AG217">
        <v>0.16767676767676767</v>
      </c>
      <c r="AH217">
        <v>0.32186046511627908</v>
      </c>
      <c r="AI217">
        <v>0.16627906976744186</v>
      </c>
    </row>
    <row r="218" spans="1:35" x14ac:dyDescent="0.3">
      <c r="A218">
        <v>95</v>
      </c>
      <c r="D218">
        <f>D229+D230</f>
        <v>137</v>
      </c>
      <c r="E218">
        <f>E230</f>
        <v>76</v>
      </c>
      <c r="F218">
        <f>F229+F230</f>
        <v>197.8</v>
      </c>
      <c r="G218">
        <f>G230</f>
        <v>36.6</v>
      </c>
      <c r="H218">
        <f>H229+H230</f>
        <v>499</v>
      </c>
      <c r="I218">
        <f>I230</f>
        <v>228</v>
      </c>
      <c r="J218">
        <f>J229+J230</f>
        <v>0</v>
      </c>
      <c r="K218">
        <f>K230</f>
        <v>0</v>
      </c>
      <c r="M218">
        <v>95</v>
      </c>
      <c r="P218" s="26">
        <f t="shared" si="32"/>
        <v>2.4909090909090909E-2</v>
      </c>
      <c r="Q218" s="26">
        <f t="shared" si="33"/>
        <v>1.381818181818182E-2</v>
      </c>
      <c r="R218" s="26">
        <f t="shared" si="34"/>
        <v>5.2052631578947364E-2</v>
      </c>
      <c r="S218" s="26">
        <f t="shared" si="35"/>
        <v>9.6315789473684216E-3</v>
      </c>
      <c r="T218" s="26">
        <f t="shared" si="36"/>
        <v>5.0404040404040409E-2</v>
      </c>
      <c r="U218" s="26">
        <f t="shared" si="37"/>
        <v>2.3030303030303029E-2</v>
      </c>
      <c r="V218" s="26">
        <f t="shared" si="38"/>
        <v>0</v>
      </c>
      <c r="W218" s="26">
        <f t="shared" si="39"/>
        <v>0</v>
      </c>
      <c r="Y218">
        <v>95</v>
      </c>
      <c r="AB218">
        <v>2.4909090909090909E-2</v>
      </c>
      <c r="AC218">
        <v>1.381818181818182E-2</v>
      </c>
      <c r="AD218">
        <v>5.2052631578947364E-2</v>
      </c>
      <c r="AE218">
        <v>9.6315789473684216E-3</v>
      </c>
      <c r="AF218">
        <v>5.0404040404040409E-2</v>
      </c>
      <c r="AG218">
        <v>2.3030303030303029E-2</v>
      </c>
      <c r="AH218">
        <v>0</v>
      </c>
      <c r="AI218">
        <v>0</v>
      </c>
    </row>
    <row r="219" spans="1:35" x14ac:dyDescent="0.3">
      <c r="A219">
        <v>363</v>
      </c>
      <c r="D219">
        <f>D231+D232</f>
        <v>96.7</v>
      </c>
      <c r="E219">
        <f>E232</f>
        <v>48.9</v>
      </c>
      <c r="F219">
        <f>F231+F232</f>
        <v>418</v>
      </c>
      <c r="G219">
        <f>G232</f>
        <v>74</v>
      </c>
      <c r="H219">
        <f>H231+H232</f>
        <v>266</v>
      </c>
      <c r="I219">
        <f>I232</f>
        <v>130</v>
      </c>
      <c r="J219">
        <f>J231+J232</f>
        <v>0</v>
      </c>
      <c r="K219">
        <f>K232</f>
        <v>0</v>
      </c>
      <c r="M219">
        <v>363</v>
      </c>
      <c r="P219" s="26">
        <f t="shared" si="32"/>
        <v>1.7581818181818181E-2</v>
      </c>
      <c r="Q219" s="26">
        <f t="shared" si="33"/>
        <v>8.8909090909090917E-3</v>
      </c>
      <c r="R219" s="26">
        <f t="shared" si="34"/>
        <v>0.11</v>
      </c>
      <c r="S219" s="26">
        <f t="shared" si="35"/>
        <v>1.9473684210526317E-2</v>
      </c>
      <c r="T219" s="26">
        <f t="shared" si="36"/>
        <v>2.6868686868686865E-2</v>
      </c>
      <c r="U219" s="26">
        <f t="shared" si="37"/>
        <v>1.3131313131313131E-2</v>
      </c>
      <c r="V219" s="26">
        <f t="shared" si="38"/>
        <v>0</v>
      </c>
      <c r="W219" s="26">
        <f t="shared" si="39"/>
        <v>0</v>
      </c>
      <c r="Y219">
        <v>363</v>
      </c>
      <c r="AB219">
        <v>1.7581818181818181E-2</v>
      </c>
      <c r="AC219">
        <v>8.8909090909090917E-3</v>
      </c>
      <c r="AD219">
        <v>0.11</v>
      </c>
      <c r="AE219">
        <v>1.9473684210526317E-2</v>
      </c>
      <c r="AF219">
        <v>2.6868686868686865E-2</v>
      </c>
      <c r="AG219">
        <v>1.3131313131313131E-2</v>
      </c>
      <c r="AH219">
        <v>0</v>
      </c>
      <c r="AI219">
        <v>0</v>
      </c>
    </row>
    <row r="220" spans="1:35" x14ac:dyDescent="0.3">
      <c r="A220">
        <v>390</v>
      </c>
      <c r="D220">
        <f>D233+D234</f>
        <v>5810</v>
      </c>
      <c r="E220">
        <f>E234</f>
        <v>2180</v>
      </c>
      <c r="F220">
        <f>F233+F234</f>
        <v>1796.5</v>
      </c>
      <c r="G220">
        <f>G234</f>
        <v>620</v>
      </c>
      <c r="H220">
        <f>H233+H234</f>
        <v>0</v>
      </c>
      <c r="I220">
        <f>I234</f>
        <v>0</v>
      </c>
      <c r="J220">
        <f>J233+J234</f>
        <v>0</v>
      </c>
      <c r="K220">
        <f>K234</f>
        <v>0</v>
      </c>
      <c r="M220">
        <v>390</v>
      </c>
      <c r="P220" s="26">
        <f t="shared" si="32"/>
        <v>1.0563636363636364</v>
      </c>
      <c r="Q220" s="26">
        <f t="shared" si="33"/>
        <v>0.39636363636363636</v>
      </c>
      <c r="R220" s="26">
        <f t="shared" si="34"/>
        <v>0.47276315789473689</v>
      </c>
      <c r="S220" s="26">
        <f t="shared" si="35"/>
        <v>0.16315789473684209</v>
      </c>
      <c r="T220" s="26">
        <f t="shared" si="36"/>
        <v>0</v>
      </c>
      <c r="U220" s="26">
        <f t="shared" si="37"/>
        <v>0</v>
      </c>
      <c r="V220" s="26">
        <f t="shared" si="38"/>
        <v>0</v>
      </c>
      <c r="W220" s="26">
        <f t="shared" si="39"/>
        <v>0</v>
      </c>
      <c r="Y220">
        <v>390</v>
      </c>
      <c r="AB220">
        <v>1.0563636363636364</v>
      </c>
      <c r="AC220">
        <v>0.39636363636363636</v>
      </c>
      <c r="AD220">
        <v>0.47276315789473689</v>
      </c>
      <c r="AE220">
        <v>0.16315789473684209</v>
      </c>
      <c r="AF220">
        <v>0</v>
      </c>
      <c r="AG220">
        <v>0</v>
      </c>
      <c r="AH220">
        <v>0</v>
      </c>
      <c r="AI220">
        <v>0</v>
      </c>
    </row>
    <row r="221" spans="1:35" x14ac:dyDescent="0.3">
      <c r="A221">
        <v>430</v>
      </c>
      <c r="D221">
        <f>D235+D236</f>
        <v>0</v>
      </c>
      <c r="E221">
        <f>E236</f>
        <v>0</v>
      </c>
      <c r="F221">
        <f>F235+F236</f>
        <v>0</v>
      </c>
      <c r="G221">
        <f>G236</f>
        <v>0</v>
      </c>
      <c r="H221">
        <f>H235+H236</f>
        <v>4860</v>
      </c>
      <c r="I221">
        <f>I235</f>
        <v>1460</v>
      </c>
      <c r="J221">
        <f>J235+J236</f>
        <v>2540</v>
      </c>
      <c r="K221">
        <f>K235</f>
        <v>840</v>
      </c>
      <c r="M221">
        <v>430</v>
      </c>
      <c r="P221" s="26">
        <f t="shared" si="32"/>
        <v>0</v>
      </c>
      <c r="Q221" s="26">
        <f t="shared" si="33"/>
        <v>0</v>
      </c>
      <c r="R221" s="26">
        <f t="shared" si="34"/>
        <v>0</v>
      </c>
      <c r="S221" s="26">
        <f t="shared" si="35"/>
        <v>0</v>
      </c>
      <c r="T221" s="26">
        <f t="shared" si="36"/>
        <v>0.49090909090909091</v>
      </c>
      <c r="U221" s="26">
        <f t="shared" si="37"/>
        <v>0.14747474747474748</v>
      </c>
      <c r="V221" s="26">
        <f t="shared" si="38"/>
        <v>0.29534883720930233</v>
      </c>
      <c r="W221" s="26">
        <f t="shared" si="39"/>
        <v>9.7674418604651161E-2</v>
      </c>
      <c r="Y221">
        <v>430</v>
      </c>
      <c r="AB221">
        <v>0</v>
      </c>
      <c r="AC221">
        <v>0</v>
      </c>
      <c r="AD221">
        <v>0</v>
      </c>
      <c r="AE221">
        <v>0</v>
      </c>
      <c r="AF221">
        <v>0.49090909090909091</v>
      </c>
      <c r="AG221">
        <v>0.14747474747474748</v>
      </c>
      <c r="AH221">
        <v>0.29534883720930233</v>
      </c>
      <c r="AI221">
        <v>9.7674418604651161E-2</v>
      </c>
    </row>
    <row r="222" spans="1:35" x14ac:dyDescent="0.3">
      <c r="A222">
        <v>515</v>
      </c>
      <c r="D222">
        <f>D237+D238+D239</f>
        <v>317.5</v>
      </c>
      <c r="E222">
        <f>E238</f>
        <v>76</v>
      </c>
      <c r="F222">
        <f>F237+F238+F239</f>
        <v>0</v>
      </c>
      <c r="G222">
        <f>G238</f>
        <v>0</v>
      </c>
      <c r="H222">
        <f>H237+H238+H239</f>
        <v>1023</v>
      </c>
      <c r="I222">
        <f>I238</f>
        <v>228</v>
      </c>
      <c r="J222">
        <f>J237+J238+J239</f>
        <v>256.60000000000002</v>
      </c>
      <c r="K222">
        <f>K237</f>
        <v>98</v>
      </c>
      <c r="M222">
        <v>515</v>
      </c>
      <c r="P222" s="26">
        <f t="shared" si="32"/>
        <v>5.7727272727272724E-2</v>
      </c>
      <c r="Q222" s="26">
        <f t="shared" si="33"/>
        <v>1.381818181818182E-2</v>
      </c>
      <c r="R222" s="26">
        <f t="shared" si="34"/>
        <v>0</v>
      </c>
      <c r="S222" s="26">
        <f t="shared" si="35"/>
        <v>0</v>
      </c>
      <c r="T222" s="26">
        <f t="shared" si="36"/>
        <v>0.10333333333333333</v>
      </c>
      <c r="U222" s="26">
        <f t="shared" si="37"/>
        <v>2.3030303030303029E-2</v>
      </c>
      <c r="V222" s="26">
        <f t="shared" si="38"/>
        <v>2.9837209302325585E-2</v>
      </c>
      <c r="W222" s="26">
        <f t="shared" si="39"/>
        <v>1.1395348837209301E-2</v>
      </c>
      <c r="Y222">
        <v>515</v>
      </c>
      <c r="AB222">
        <v>5.7727272727272724E-2</v>
      </c>
      <c r="AC222">
        <v>1.381818181818182E-2</v>
      </c>
      <c r="AD222">
        <v>0</v>
      </c>
      <c r="AE222">
        <v>0</v>
      </c>
      <c r="AF222">
        <v>0.10333333333333333</v>
      </c>
      <c r="AG222">
        <v>2.3030303030303029E-2</v>
      </c>
      <c r="AH222">
        <v>2.9837209302325585E-2</v>
      </c>
      <c r="AI222">
        <v>1.1395348837209301E-2</v>
      </c>
    </row>
    <row r="223" spans="1:35" x14ac:dyDescent="0.3">
      <c r="A223">
        <v>2297</v>
      </c>
      <c r="C223" t="s">
        <v>44</v>
      </c>
      <c r="D223" s="18">
        <f>D240-D225</f>
        <v>20819.899999999907</v>
      </c>
      <c r="F223" s="18">
        <f>F240-F225</f>
        <v>9072.5000000001164</v>
      </c>
      <c r="H223" s="18">
        <f>H240-H225</f>
        <v>711848.3</v>
      </c>
      <c r="J223" s="18">
        <f>J240-J225</f>
        <v>759465.1</v>
      </c>
      <c r="M223">
        <v>2297</v>
      </c>
      <c r="O223" t="s">
        <v>44</v>
      </c>
      <c r="P223" s="26">
        <f>D223/$D$240*100</f>
        <v>3.7854363636363466</v>
      </c>
      <c r="Q223" s="26">
        <f>E223/$D$240*100</f>
        <v>0</v>
      </c>
      <c r="R223" s="26">
        <f>F223/$F$240*100</f>
        <v>2.3875000000000304</v>
      </c>
      <c r="S223" s="26">
        <f>G223/$F$240*100</f>
        <v>0</v>
      </c>
      <c r="T223" s="26">
        <f>H223/$H$240*100</f>
        <v>71.903868686868691</v>
      </c>
      <c r="U223" s="26">
        <f>I223/$H$240*100</f>
        <v>0</v>
      </c>
      <c r="V223" s="26">
        <f>J223/$J$240*100</f>
        <v>88.309895348837202</v>
      </c>
      <c r="W223" s="26">
        <f>K223/$J$240*100</f>
        <v>0</v>
      </c>
      <c r="Y223" s="22">
        <v>2297</v>
      </c>
      <c r="AA223" t="s">
        <v>44</v>
      </c>
      <c r="AB223">
        <v>3.7854363636363466</v>
      </c>
      <c r="AC223">
        <v>0</v>
      </c>
      <c r="AD223">
        <v>2.3875000000000304</v>
      </c>
      <c r="AE223">
        <v>0</v>
      </c>
      <c r="AF223">
        <v>71.903868686868691</v>
      </c>
      <c r="AG223">
        <v>0</v>
      </c>
      <c r="AH223">
        <v>88.309895348837202</v>
      </c>
      <c r="AI223">
        <v>0</v>
      </c>
    </row>
    <row r="225" spans="1:15" x14ac:dyDescent="0.3">
      <c r="C225" t="s">
        <v>291</v>
      </c>
      <c r="D225" s="18">
        <f>SUM(D3:D222)</f>
        <v>529180.10000000009</v>
      </c>
      <c r="E225" s="18"/>
      <c r="F225" s="18">
        <f>SUM(F3:F222)</f>
        <v>370927.49999999988</v>
      </c>
      <c r="G225" s="18"/>
      <c r="H225" s="18">
        <f>SUM(H3:H222)</f>
        <v>278151.7</v>
      </c>
      <c r="I225" s="18"/>
      <c r="J225" s="18">
        <f>SUM(J3:J222)</f>
        <v>100534.90000000001</v>
      </c>
      <c r="O225" t="s">
        <v>291</v>
      </c>
    </row>
    <row r="227" spans="1:15" x14ac:dyDescent="0.3">
      <c r="A227" s="22">
        <v>90</v>
      </c>
      <c r="B227" s="22">
        <v>178</v>
      </c>
      <c r="C227" s="22" t="s">
        <v>230</v>
      </c>
      <c r="D227" s="22">
        <v>128</v>
      </c>
      <c r="E227" s="22">
        <v>59</v>
      </c>
      <c r="F227" s="22">
        <v>272</v>
      </c>
      <c r="G227" s="22">
        <v>95</v>
      </c>
      <c r="H227" s="22">
        <v>296</v>
      </c>
      <c r="I227" s="22">
        <v>384</v>
      </c>
      <c r="J227" s="22">
        <v>298</v>
      </c>
      <c r="K227" s="22">
        <v>253</v>
      </c>
      <c r="M227" s="22">
        <v>90</v>
      </c>
      <c r="N227" s="22">
        <v>178</v>
      </c>
      <c r="O227" s="22" t="s">
        <v>230</v>
      </c>
    </row>
    <row r="228" spans="1:15" x14ac:dyDescent="0.3">
      <c r="A228" s="22">
        <v>90</v>
      </c>
      <c r="B228" s="22">
        <v>186</v>
      </c>
      <c r="C228" s="22" t="s">
        <v>238</v>
      </c>
      <c r="D228" s="22">
        <v>2830</v>
      </c>
      <c r="E228" s="22">
        <v>1220</v>
      </c>
      <c r="F228" s="22">
        <v>1220</v>
      </c>
      <c r="G228" s="22">
        <v>430</v>
      </c>
      <c r="H228" s="22">
        <v>3240</v>
      </c>
      <c r="I228" s="22">
        <v>1660</v>
      </c>
      <c r="J228" s="22">
        <v>2470</v>
      </c>
      <c r="K228" s="22">
        <v>1430</v>
      </c>
      <c r="M228" s="22">
        <v>90</v>
      </c>
      <c r="N228" s="22">
        <v>186</v>
      </c>
      <c r="O228" s="22" t="s">
        <v>238</v>
      </c>
    </row>
    <row r="229" spans="1:15" x14ac:dyDescent="0.3">
      <c r="A229" s="21">
        <v>95</v>
      </c>
      <c r="B229" s="22">
        <v>107</v>
      </c>
      <c r="C229" s="22" t="s">
        <v>157</v>
      </c>
      <c r="D229" s="22"/>
      <c r="E229" s="22"/>
      <c r="F229" s="22">
        <v>99</v>
      </c>
      <c r="G229" s="22">
        <v>36.700000000000003</v>
      </c>
      <c r="H229" s="22"/>
      <c r="I229" s="22"/>
      <c r="J229" s="22"/>
      <c r="K229" s="22"/>
      <c r="M229" s="21">
        <v>95</v>
      </c>
      <c r="N229" s="22">
        <v>107</v>
      </c>
      <c r="O229" s="22" t="s">
        <v>157</v>
      </c>
    </row>
    <row r="230" spans="1:15" x14ac:dyDescent="0.3">
      <c r="A230" s="21">
        <v>95</v>
      </c>
      <c r="B230" s="22">
        <v>108</v>
      </c>
      <c r="C230" s="22" t="s">
        <v>158</v>
      </c>
      <c r="D230" s="22">
        <v>137</v>
      </c>
      <c r="E230" s="22">
        <v>76</v>
      </c>
      <c r="F230" s="22">
        <v>98.8</v>
      </c>
      <c r="G230" s="22">
        <v>36.6</v>
      </c>
      <c r="H230" s="22">
        <v>499</v>
      </c>
      <c r="I230" s="22">
        <v>228</v>
      </c>
      <c r="J230" s="22"/>
      <c r="K230" s="22"/>
      <c r="M230" s="21">
        <v>95</v>
      </c>
      <c r="N230" s="22">
        <v>108</v>
      </c>
      <c r="O230" s="22" t="s">
        <v>158</v>
      </c>
    </row>
    <row r="231" spans="1:15" x14ac:dyDescent="0.3">
      <c r="A231" s="22">
        <v>363</v>
      </c>
      <c r="B231" s="22">
        <v>106</v>
      </c>
      <c r="C231" s="22" t="s">
        <v>156</v>
      </c>
      <c r="D231" s="22"/>
      <c r="E231" s="22"/>
      <c r="F231" s="22">
        <v>209</v>
      </c>
      <c r="G231" s="22">
        <v>75</v>
      </c>
      <c r="H231" s="22"/>
      <c r="I231" s="22"/>
      <c r="J231" s="22"/>
      <c r="K231" s="22"/>
      <c r="M231" s="22">
        <v>363</v>
      </c>
      <c r="N231" s="22">
        <v>106</v>
      </c>
      <c r="O231" s="22" t="s">
        <v>156</v>
      </c>
    </row>
    <row r="232" spans="1:15" x14ac:dyDescent="0.3">
      <c r="A232" s="22">
        <v>363</v>
      </c>
      <c r="B232" s="22">
        <v>109</v>
      </c>
      <c r="C232" s="22" t="s">
        <v>159</v>
      </c>
      <c r="D232" s="22">
        <v>96.7</v>
      </c>
      <c r="E232" s="22">
        <v>48.9</v>
      </c>
      <c r="F232" s="22">
        <v>209</v>
      </c>
      <c r="G232" s="22">
        <v>74</v>
      </c>
      <c r="H232" s="22">
        <v>266</v>
      </c>
      <c r="I232" s="22">
        <v>130</v>
      </c>
      <c r="J232" s="22"/>
      <c r="K232" s="22"/>
      <c r="M232" s="22">
        <v>363</v>
      </c>
      <c r="N232" s="22">
        <v>109</v>
      </c>
      <c r="O232" s="22" t="s">
        <v>159</v>
      </c>
    </row>
    <row r="233" spans="1:15" x14ac:dyDescent="0.3">
      <c r="A233" s="22">
        <v>390</v>
      </c>
      <c r="B233" s="22">
        <v>16</v>
      </c>
      <c r="C233" s="22" t="s">
        <v>73</v>
      </c>
      <c r="D233" s="22"/>
      <c r="E233" s="22"/>
      <c r="F233" s="22">
        <v>26.5</v>
      </c>
      <c r="G233" s="22">
        <v>9.1</v>
      </c>
      <c r="H233" s="22"/>
      <c r="I233" s="22"/>
      <c r="J233" s="22"/>
      <c r="K233" s="22"/>
      <c r="M233" s="22">
        <v>390</v>
      </c>
      <c r="N233" s="22">
        <v>16</v>
      </c>
      <c r="O233" s="22" t="s">
        <v>73</v>
      </c>
    </row>
    <row r="234" spans="1:15" x14ac:dyDescent="0.3">
      <c r="A234" s="22">
        <v>390</v>
      </c>
      <c r="B234" s="22">
        <v>78</v>
      </c>
      <c r="C234" s="22" t="s">
        <v>129</v>
      </c>
      <c r="D234" s="22">
        <v>5810</v>
      </c>
      <c r="E234" s="22">
        <v>2180</v>
      </c>
      <c r="F234" s="22">
        <v>1770</v>
      </c>
      <c r="G234" s="22">
        <v>620</v>
      </c>
      <c r="H234" s="22"/>
      <c r="I234" s="22"/>
      <c r="J234" s="22"/>
      <c r="K234" s="22"/>
      <c r="M234" s="22">
        <v>390</v>
      </c>
      <c r="N234" s="22">
        <v>78</v>
      </c>
      <c r="O234" s="22" t="s">
        <v>129</v>
      </c>
    </row>
    <row r="235" spans="1:15" x14ac:dyDescent="0.3">
      <c r="A235" s="21">
        <v>430</v>
      </c>
      <c r="B235" s="22">
        <v>74</v>
      </c>
      <c r="C235" s="22" t="s">
        <v>164</v>
      </c>
      <c r="D235" s="22"/>
      <c r="E235" s="22"/>
      <c r="F235" s="22"/>
      <c r="G235" s="22"/>
      <c r="H235" s="22">
        <v>3010</v>
      </c>
      <c r="I235" s="22">
        <v>1460</v>
      </c>
      <c r="J235" s="22">
        <v>1510</v>
      </c>
      <c r="K235" s="22">
        <v>840</v>
      </c>
      <c r="M235" s="21">
        <v>430</v>
      </c>
      <c r="N235" s="22">
        <v>74</v>
      </c>
      <c r="O235" s="22" t="s">
        <v>164</v>
      </c>
    </row>
    <row r="236" spans="1:15" x14ac:dyDescent="0.3">
      <c r="A236" s="21">
        <v>430</v>
      </c>
      <c r="B236" s="22">
        <v>75</v>
      </c>
      <c r="C236" s="22" t="s">
        <v>165</v>
      </c>
      <c r="D236" s="22"/>
      <c r="E236" s="22"/>
      <c r="F236" s="22"/>
      <c r="G236" s="22"/>
      <c r="H236" s="22">
        <v>1850</v>
      </c>
      <c r="I236" s="22">
        <v>640</v>
      </c>
      <c r="J236" s="22">
        <v>1030</v>
      </c>
      <c r="K236" s="22">
        <v>510</v>
      </c>
      <c r="M236" s="21">
        <v>430</v>
      </c>
      <c r="N236" s="22">
        <v>75</v>
      </c>
      <c r="O236" s="22" t="s">
        <v>165</v>
      </c>
    </row>
    <row r="237" spans="1:15" x14ac:dyDescent="0.3">
      <c r="A237" s="22">
        <v>515</v>
      </c>
      <c r="B237" s="22">
        <v>105</v>
      </c>
      <c r="C237" s="22" t="s">
        <v>155</v>
      </c>
      <c r="D237" s="22">
        <v>83.8</v>
      </c>
      <c r="E237" s="22">
        <v>42.6</v>
      </c>
      <c r="F237" s="22"/>
      <c r="G237" s="22"/>
      <c r="H237" s="22">
        <v>258</v>
      </c>
      <c r="I237" s="22">
        <v>146</v>
      </c>
      <c r="J237" s="22">
        <v>187</v>
      </c>
      <c r="K237" s="22">
        <v>98</v>
      </c>
      <c r="M237" s="22">
        <v>515</v>
      </c>
      <c r="N237" s="22">
        <v>105</v>
      </c>
      <c r="O237" s="22" t="s">
        <v>155</v>
      </c>
    </row>
    <row r="238" spans="1:15" x14ac:dyDescent="0.3">
      <c r="A238" s="21">
        <v>515</v>
      </c>
      <c r="B238" s="22">
        <v>110</v>
      </c>
      <c r="C238" s="22" t="s">
        <v>167</v>
      </c>
      <c r="D238" s="22">
        <v>137</v>
      </c>
      <c r="E238" s="22">
        <v>76</v>
      </c>
      <c r="F238" s="22"/>
      <c r="G238" s="22"/>
      <c r="H238" s="22">
        <v>499</v>
      </c>
      <c r="I238" s="22">
        <v>228</v>
      </c>
      <c r="J238" s="22">
        <v>69.599999999999994</v>
      </c>
      <c r="K238" s="22">
        <v>26</v>
      </c>
      <c r="M238" s="21">
        <v>515</v>
      </c>
      <c r="N238" s="22">
        <v>110</v>
      </c>
      <c r="O238" s="22" t="s">
        <v>167</v>
      </c>
    </row>
    <row r="239" spans="1:15" x14ac:dyDescent="0.3">
      <c r="A239" s="21">
        <v>515</v>
      </c>
      <c r="B239" s="22">
        <v>111</v>
      </c>
      <c r="C239" s="22" t="s">
        <v>168</v>
      </c>
      <c r="D239" s="22">
        <v>96.7</v>
      </c>
      <c r="E239" s="22">
        <v>48.9</v>
      </c>
      <c r="F239" s="22"/>
      <c r="G239" s="22"/>
      <c r="H239" s="22">
        <v>266</v>
      </c>
      <c r="I239" s="22">
        <v>130</v>
      </c>
      <c r="J239" s="22"/>
      <c r="K239" s="22"/>
      <c r="M239" s="21">
        <v>515</v>
      </c>
      <c r="N239" s="22">
        <v>111</v>
      </c>
      <c r="O239" s="22" t="s">
        <v>168</v>
      </c>
    </row>
    <row r="240" spans="1:15" x14ac:dyDescent="0.3">
      <c r="C240" s="24" t="s">
        <v>287</v>
      </c>
      <c r="D240" s="25">
        <f t="shared" ref="D240:K240" si="40">D244*1000</f>
        <v>550000</v>
      </c>
      <c r="E240" s="25">
        <f t="shared" si="40"/>
        <v>160000</v>
      </c>
      <c r="F240" s="25">
        <f t="shared" si="40"/>
        <v>380000</v>
      </c>
      <c r="G240" s="25">
        <f t="shared" si="40"/>
        <v>110000</v>
      </c>
      <c r="H240" s="25">
        <f t="shared" si="40"/>
        <v>990000</v>
      </c>
      <c r="I240" s="25">
        <f t="shared" si="40"/>
        <v>330000</v>
      </c>
      <c r="J240" s="25">
        <f t="shared" si="40"/>
        <v>860000</v>
      </c>
      <c r="K240" s="25">
        <f t="shared" si="40"/>
        <v>250000</v>
      </c>
      <c r="O240" s="24"/>
    </row>
    <row r="241" spans="3:15" x14ac:dyDescent="0.3">
      <c r="C241" s="17"/>
      <c r="D241" s="18"/>
      <c r="E241" s="18"/>
      <c r="F241" s="18"/>
      <c r="G241" s="18"/>
      <c r="H241" s="18"/>
      <c r="I241" s="18"/>
      <c r="J241" s="18"/>
      <c r="K241" s="18"/>
      <c r="O241" s="17"/>
    </row>
    <row r="242" spans="3:15" x14ac:dyDescent="0.3">
      <c r="C242" s="17" t="s">
        <v>288</v>
      </c>
      <c r="D242" s="18">
        <f t="shared" ref="D242:K242" si="41">D245*1000</f>
        <v>680000</v>
      </c>
      <c r="E242" s="18">
        <f t="shared" si="41"/>
        <v>200000</v>
      </c>
      <c r="F242" s="18">
        <f t="shared" si="41"/>
        <v>460000</v>
      </c>
      <c r="G242" s="18">
        <f t="shared" si="41"/>
        <v>130000</v>
      </c>
      <c r="H242" s="18">
        <f t="shared" si="41"/>
        <v>1330000</v>
      </c>
      <c r="I242" s="18">
        <f t="shared" si="41"/>
        <v>440000</v>
      </c>
      <c r="J242" s="18">
        <f t="shared" si="41"/>
        <v>990000</v>
      </c>
      <c r="K242" s="18">
        <f t="shared" si="41"/>
        <v>180000</v>
      </c>
      <c r="O242" s="17"/>
    </row>
    <row r="244" spans="3:15" x14ac:dyDescent="0.3">
      <c r="C244" s="17" t="s">
        <v>280</v>
      </c>
      <c r="D244" s="17">
        <v>550</v>
      </c>
      <c r="E244" s="17">
        <v>160</v>
      </c>
      <c r="F244" s="17">
        <v>380</v>
      </c>
      <c r="G244" s="17">
        <v>110</v>
      </c>
      <c r="H244" s="17">
        <v>990</v>
      </c>
      <c r="I244" s="17">
        <v>330</v>
      </c>
      <c r="J244" s="17">
        <v>860</v>
      </c>
      <c r="K244" s="17">
        <v>250</v>
      </c>
      <c r="O244" s="17"/>
    </row>
    <row r="245" spans="3:15" x14ac:dyDescent="0.3">
      <c r="C245" s="17" t="s">
        <v>281</v>
      </c>
      <c r="D245" s="17">
        <v>680</v>
      </c>
      <c r="E245" s="17">
        <v>200</v>
      </c>
      <c r="F245" s="17">
        <v>460</v>
      </c>
      <c r="G245" s="17">
        <v>130</v>
      </c>
      <c r="H245" s="17">
        <v>1330</v>
      </c>
      <c r="I245" s="17">
        <v>440</v>
      </c>
      <c r="J245" s="17">
        <v>990</v>
      </c>
      <c r="K245" s="17">
        <v>180</v>
      </c>
      <c r="O245" s="17"/>
    </row>
    <row r="247" spans="3:15" x14ac:dyDescent="0.3">
      <c r="C247" t="s">
        <v>282</v>
      </c>
    </row>
  </sheetData>
  <sortState ref="A3:K217">
    <sortCondition ref="B3"/>
  </sortState>
  <mergeCells count="4">
    <mergeCell ref="D1:G1"/>
    <mergeCell ref="H1:K1"/>
    <mergeCell ref="P1:S1"/>
    <mergeCell ref="T1:W1"/>
  </mergeCells>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C521BCFB1E584082B27A1B811DA110" ma:contentTypeVersion="10" ma:contentTypeDescription="Create a new document." ma:contentTypeScope="" ma:versionID="fcad005566c1496b53793799185caa4b">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7d7b659b-c050-4388-b6f3-49109a48db57" xmlns:ns6="8f75adca-0fe3-4657-b07a-186b256b984e" targetNamespace="http://schemas.microsoft.com/office/2006/metadata/properties" ma:root="true" ma:fieldsID="159e1b0c07e06d22b6abf462ceb69fcc" ns1:_="" ns2:_="" ns3:_="" ns4:_="" ns5:_="" ns6:_="">
    <xsd:import namespace="http://schemas.microsoft.com/sharepoint/v3"/>
    <xsd:import namespace="4ffa91fb-a0ff-4ac5-b2db-65c790d184a4"/>
    <xsd:import namespace="http://schemas.microsoft.com/sharepoint.v3"/>
    <xsd:import namespace="http://schemas.microsoft.com/sharepoint/v3/fields"/>
    <xsd:import namespace="7d7b659b-c050-4388-b6f3-49109a48db57"/>
    <xsd:import namespace="8f75adca-0fe3-4657-b07a-186b256b984e"/>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6:Reference_x0020_No" minOccurs="0"/>
                <xsd:element ref="ns6:Ref_x0020_No" minOccurs="0"/>
                <xsd:element ref="ns6:Reviewer" minOccurs="0"/>
                <xsd:element ref="ns6: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ee8ad1b5-879f-4067-9706-71307984bf0c}" ma:internalName="TaxCatchAllLabel" ma:readOnly="true" ma:showField="CatchAllDataLabel"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ee8ad1b5-879f-4067-9706-71307984bf0c}" ma:internalName="TaxCatchAll" ma:showField="CatchAllData" ma:web="6ef8e8c5-f940-4ac6-8152-b6db564ce6b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d7b659b-c050-4388-b6f3-49109a48db57"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75adca-0fe3-4657-b07a-186b256b984e" elementFormDefault="qualified">
    <xsd:import namespace="http://schemas.microsoft.com/office/2006/documentManagement/types"/>
    <xsd:import namespace="http://schemas.microsoft.com/office/infopath/2007/PartnerControls"/>
    <xsd:element name="Reference_x0020_No" ma:index="31" nillable="true" ma:displayName="Reference No" ma:internalName="Reference_x0020_No">
      <xsd:simpleType>
        <xsd:restriction base="dms:Note">
          <xsd:maxLength value="255"/>
        </xsd:restriction>
      </xsd:simpleType>
    </xsd:element>
    <xsd:element name="Ref_x0020_No" ma:index="32" nillable="true" ma:displayName="Ref No" ma:internalName="Ref_x0020_No">
      <xsd:simpleType>
        <xsd:restriction base="dms:Text">
          <xsd:maxLength value="255"/>
        </xsd:restriction>
      </xsd:simpleType>
    </xsd:element>
    <xsd:element name="Reviewer" ma:index="33" nillable="true" ma:displayName="Reviewer" ma:internalName="Reviewer">
      <xsd:simpleType>
        <xsd:restriction base="dms:Note">
          <xsd:maxLength value="255"/>
        </xsd:restriction>
      </xsd:simpleType>
    </xsd:element>
    <xsd:element name="Status" ma:index="34" nillable="true" ma:displayName="Status" ma:internalName="Statu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2016-02-26T04:06:28+00:00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Reference_x0020_No xmlns="8f75adca-0fe3-4657-b07a-186b256b984e">946</Reference_x0020_No>
    <Ref_x0020_No xmlns="8f75adca-0fe3-4657-b07a-186b256b984e">946</Ref_x0020_No>
    <Reviewer xmlns="8f75adca-0fe3-4657-b07a-186b256b984e" xsi:nil="true"/>
    <Status xmlns="8f75adca-0fe3-4657-b07a-186b256b984e" xsi:nil="true"/>
  </documentManagement>
</p:properties>
</file>

<file path=customXml/itemProps1.xml><?xml version="1.0" encoding="utf-8"?>
<ds:datastoreItem xmlns:ds="http://schemas.openxmlformats.org/officeDocument/2006/customXml" ds:itemID="{34EABE88-EF1E-4595-B815-5AAF38780C3D}"/>
</file>

<file path=customXml/itemProps2.xml><?xml version="1.0" encoding="utf-8"?>
<ds:datastoreItem xmlns:ds="http://schemas.openxmlformats.org/officeDocument/2006/customXml" ds:itemID="{C99075A8-2536-4473-B40A-A2D6F83D2783}"/>
</file>

<file path=customXml/itemProps3.xml><?xml version="1.0" encoding="utf-8"?>
<ds:datastoreItem xmlns:ds="http://schemas.openxmlformats.org/officeDocument/2006/customXml" ds:itemID="{82158ADA-5178-4F5B-87CA-078F64030B97}"/>
</file>

<file path=customXml/itemProps4.xml><?xml version="1.0" encoding="utf-8"?>
<ds:datastoreItem xmlns:ds="http://schemas.openxmlformats.org/officeDocument/2006/customXml" ds:itemID="{EAD2F2F0-FC00-408E-9900-5AAF35143B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Gas Profile</vt:lpstr>
      <vt:lpstr>Reference</vt:lpstr>
      <vt:lpstr>Gas Species</vt:lpstr>
      <vt:lpstr>Keyword</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Ying</dc:creator>
  <cp:lastModifiedBy>Ying Hsu</cp:lastModifiedBy>
  <dcterms:created xsi:type="dcterms:W3CDTF">2012-12-24T17:15:41Z</dcterms:created>
  <dcterms:modified xsi:type="dcterms:W3CDTF">2013-12-24T18:42:54Z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0x010100E7C521BCFB1E584082B27A1B811DA110</vt:lpwstr>
  </property>
  <property fmtid="{D5CDD505-2E9C-101B-9397-08002B2CF9AE}" pid="3" name="TaxKeyword">
    <vt:lpwstr/>
  </property>
  <property fmtid="{D5CDD505-2E9C-101B-9397-08002B2CF9AE}" pid="4" name="Document Type">
    <vt:lpwstr/>
  </property>
  <property fmtid="{D5CDD505-2E9C-101B-9397-08002B2CF9AE}" pid="5" name="EPA Subject">
    <vt:lpwstr/>
  </property>
</Properties>
</file>