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usepa.sharepoint.com/sites/ORD_Community/speciate/Shared Documents/SPECIATE4.5 Workbooks/"/>
    </mc:Choice>
  </mc:AlternateContent>
  <bookViews>
    <workbookView xWindow="-48" yWindow="432" windowWidth="21816" windowHeight="8976" activeTab="1"/>
  </bookViews>
  <sheets>
    <sheet name="Gas Profile" sheetId="3" r:id="rId1"/>
    <sheet name="Reference" sheetId="2" r:id="rId2"/>
    <sheet name="Gas Species" sheetId="4" r:id="rId3"/>
    <sheet name="Keyword" sheetId="5" r:id="rId4"/>
    <sheet name="Sheet1" sheetId="21" r:id="rId5"/>
  </sheets>
  <calcPr calcId="152511"/>
</workbook>
</file>

<file path=xl/calcChain.xml><?xml version="1.0" encoding="utf-8"?>
<calcChain xmlns="http://schemas.openxmlformats.org/spreadsheetml/2006/main">
  <c r="K65" i="21" l="1"/>
  <c r="I65" i="21"/>
  <c r="G65" i="21"/>
  <c r="E65" i="21"/>
  <c r="C65" i="21"/>
  <c r="C64" i="21" l="1"/>
  <c r="N64" i="21" s="1"/>
  <c r="N62" i="21"/>
  <c r="N60" i="21"/>
  <c r="N58" i="21"/>
  <c r="N56" i="21"/>
  <c r="N54" i="21"/>
  <c r="N52" i="21"/>
  <c r="N50" i="21"/>
  <c r="N48" i="21"/>
  <c r="N46" i="21"/>
  <c r="N44" i="21"/>
  <c r="N42" i="21"/>
  <c r="N40" i="21"/>
  <c r="N38" i="21"/>
  <c r="N36" i="21"/>
  <c r="N34" i="21"/>
  <c r="N32" i="21"/>
  <c r="O63" i="21"/>
  <c r="O61" i="21"/>
  <c r="O59" i="21"/>
  <c r="O57" i="21"/>
  <c r="O55" i="21"/>
  <c r="O53" i="21"/>
  <c r="O51" i="21"/>
  <c r="O49" i="21"/>
  <c r="O47" i="21"/>
  <c r="O45" i="21"/>
  <c r="O43" i="21"/>
  <c r="O41" i="21"/>
  <c r="O39" i="21"/>
  <c r="O37" i="21"/>
  <c r="O35" i="21"/>
  <c r="O33" i="21"/>
  <c r="N61" i="21"/>
  <c r="N57" i="21"/>
  <c r="N53" i="21"/>
  <c r="N49" i="21"/>
  <c r="N45" i="21"/>
  <c r="N41" i="21"/>
  <c r="N37" i="21"/>
  <c r="N33" i="21"/>
  <c r="N30" i="21"/>
  <c r="N28" i="21"/>
  <c r="N26" i="21"/>
  <c r="N24" i="21"/>
  <c r="N22" i="21"/>
  <c r="N20" i="21"/>
  <c r="N18" i="21"/>
  <c r="N16" i="21"/>
  <c r="N14" i="21"/>
  <c r="N12" i="21"/>
  <c r="O60" i="21"/>
  <c r="O56" i="21"/>
  <c r="O52" i="21"/>
  <c r="O48" i="21"/>
  <c r="O44" i="21"/>
  <c r="O40" i="21"/>
  <c r="O36" i="21"/>
  <c r="O32" i="21"/>
  <c r="O29" i="21"/>
  <c r="O27" i="21"/>
  <c r="O25" i="21"/>
  <c r="O23" i="21"/>
  <c r="O21" i="21"/>
  <c r="O19" i="21"/>
  <c r="O17" i="21"/>
  <c r="O15" i="21"/>
  <c r="N59" i="21"/>
  <c r="N51" i="21"/>
  <c r="N43" i="21"/>
  <c r="N35" i="21"/>
  <c r="N29" i="21"/>
  <c r="N25" i="21"/>
  <c r="N21" i="21"/>
  <c r="N17" i="21"/>
  <c r="O11" i="21"/>
  <c r="O9" i="21"/>
  <c r="O7" i="21"/>
  <c r="O5" i="21"/>
  <c r="O3" i="21"/>
  <c r="N5" i="21"/>
  <c r="N3" i="21"/>
  <c r="N63" i="21"/>
  <c r="N47" i="21"/>
  <c r="O31" i="21"/>
  <c r="N23" i="21"/>
  <c r="N15" i="21"/>
  <c r="O8" i="21"/>
  <c r="O2" i="21"/>
  <c r="O50" i="21"/>
  <c r="O34" i="21"/>
  <c r="N31" i="21"/>
  <c r="O26" i="21"/>
  <c r="O18" i="21"/>
  <c r="N8" i="21"/>
  <c r="N4" i="21"/>
  <c r="O62" i="21"/>
  <c r="O54" i="21"/>
  <c r="O46" i="21"/>
  <c r="O38" i="21"/>
  <c r="O28" i="21"/>
  <c r="O24" i="21"/>
  <c r="O20" i="21"/>
  <c r="O16" i="21"/>
  <c r="O13" i="21"/>
  <c r="O12" i="21"/>
  <c r="N11" i="21"/>
  <c r="N9" i="21"/>
  <c r="N7" i="21"/>
  <c r="N55" i="21"/>
  <c r="N39" i="21"/>
  <c r="N27" i="21"/>
  <c r="N19" i="21"/>
  <c r="N13" i="21"/>
  <c r="O10" i="21"/>
  <c r="O6" i="21"/>
  <c r="O4" i="21"/>
  <c r="O58" i="21"/>
  <c r="O42" i="21"/>
  <c r="O30" i="21"/>
  <c r="O22" i="21"/>
  <c r="O14" i="21"/>
  <c r="N10" i="21"/>
  <c r="N6" i="21"/>
  <c r="N2" i="21"/>
  <c r="E64" i="21"/>
  <c r="P64" i="21" s="1"/>
  <c r="P63" i="21"/>
  <c r="P61" i="21"/>
  <c r="P59" i="21"/>
  <c r="P57" i="21"/>
  <c r="P55" i="21"/>
  <c r="P53" i="21"/>
  <c r="P51" i="21"/>
  <c r="P49" i="21"/>
  <c r="P47" i="21"/>
  <c r="P45" i="21"/>
  <c r="P43" i="21"/>
  <c r="P41" i="21"/>
  <c r="P39" i="21"/>
  <c r="P37" i="21"/>
  <c r="P35" i="21"/>
  <c r="P33" i="21"/>
  <c r="P31" i="21"/>
  <c r="Q62" i="21"/>
  <c r="Q60" i="21"/>
  <c r="Q58" i="21"/>
  <c r="Q56" i="21"/>
  <c r="Q54" i="21"/>
  <c r="Q52" i="21"/>
  <c r="Q50" i="21"/>
  <c r="Q48" i="21"/>
  <c r="Q46" i="21"/>
  <c r="Q44" i="21"/>
  <c r="Q42" i="21"/>
  <c r="Q40" i="21"/>
  <c r="Q38" i="21"/>
  <c r="Q36" i="21"/>
  <c r="Q34" i="21"/>
  <c r="Q32" i="21"/>
  <c r="P60" i="21"/>
  <c r="P56" i="21"/>
  <c r="P52" i="21"/>
  <c r="P48" i="21"/>
  <c r="P44" i="21"/>
  <c r="P40" i="21"/>
  <c r="P36" i="21"/>
  <c r="P32" i="21"/>
  <c r="P29" i="21"/>
  <c r="P27" i="21"/>
  <c r="P25" i="21"/>
  <c r="P23" i="21"/>
  <c r="P21" i="21"/>
  <c r="P19" i="21"/>
  <c r="P17" i="21"/>
  <c r="P15" i="21"/>
  <c r="P13" i="21"/>
  <c r="P11" i="21"/>
  <c r="Q63" i="21"/>
  <c r="Q59" i="21"/>
  <c r="Q55" i="21"/>
  <c r="Q51" i="21"/>
  <c r="Q47" i="21"/>
  <c r="Q43" i="21"/>
  <c r="Q39" i="21"/>
  <c r="Q35" i="21"/>
  <c r="Q31" i="21"/>
  <c r="Q30" i="21"/>
  <c r="Q28" i="21"/>
  <c r="Q26" i="21"/>
  <c r="Q24" i="21"/>
  <c r="Q22" i="21"/>
  <c r="Q20" i="21"/>
  <c r="Q18" i="21"/>
  <c r="Q16" i="21"/>
  <c r="Q14" i="21"/>
  <c r="P62" i="21"/>
  <c r="P54" i="21"/>
  <c r="P46" i="21"/>
  <c r="P38" i="21"/>
  <c r="P28" i="21"/>
  <c r="P24" i="21"/>
  <c r="P20" i="21"/>
  <c r="P16" i="21"/>
  <c r="Q13" i="21"/>
  <c r="P12" i="21"/>
  <c r="Q10" i="21"/>
  <c r="Q8" i="21"/>
  <c r="Q6" i="21"/>
  <c r="Q4" i="21"/>
  <c r="Q2" i="21"/>
  <c r="P6" i="21"/>
  <c r="P4" i="21"/>
  <c r="P2" i="21"/>
  <c r="P50" i="21"/>
  <c r="P34" i="21"/>
  <c r="P26" i="21"/>
  <c r="P18" i="21"/>
  <c r="Q7" i="21"/>
  <c r="Q5" i="21"/>
  <c r="Q61" i="21"/>
  <c r="Q53" i="21"/>
  <c r="Q37" i="21"/>
  <c r="Q29" i="21"/>
  <c r="Q21" i="21"/>
  <c r="Q12" i="21"/>
  <c r="Q11" i="21"/>
  <c r="P7" i="21"/>
  <c r="P3" i="21"/>
  <c r="Q57" i="21"/>
  <c r="Q49" i="21"/>
  <c r="Q41" i="21"/>
  <c r="Q33" i="21"/>
  <c r="Q27" i="21"/>
  <c r="Q23" i="21"/>
  <c r="Q19" i="21"/>
  <c r="Q15" i="21"/>
  <c r="P10" i="21"/>
  <c r="P8" i="21"/>
  <c r="P58" i="21"/>
  <c r="P42" i="21"/>
  <c r="P30" i="21"/>
  <c r="P22" i="21"/>
  <c r="P14" i="21"/>
  <c r="Q9" i="21"/>
  <c r="Q3" i="21"/>
  <c r="Q45" i="21"/>
  <c r="Q25" i="21"/>
  <c r="Q17" i="21"/>
  <c r="P9" i="21"/>
  <c r="P5" i="21"/>
  <c r="G64" i="21"/>
  <c r="R64" i="21" s="1"/>
  <c r="R62" i="21"/>
  <c r="R60" i="21"/>
  <c r="R58" i="21"/>
  <c r="R56" i="21"/>
  <c r="R54" i="21"/>
  <c r="R52" i="21"/>
  <c r="R50" i="21"/>
  <c r="R48" i="21"/>
  <c r="R46" i="21"/>
  <c r="R44" i="21"/>
  <c r="R42" i="21"/>
  <c r="R40" i="21"/>
  <c r="R38" i="21"/>
  <c r="R36" i="21"/>
  <c r="R34" i="21"/>
  <c r="R32" i="21"/>
  <c r="S63" i="21"/>
  <c r="S61" i="21"/>
  <c r="S59" i="21"/>
  <c r="S57" i="21"/>
  <c r="S55" i="21"/>
  <c r="S53" i="21"/>
  <c r="S51" i="21"/>
  <c r="S49" i="21"/>
  <c r="S47" i="21"/>
  <c r="S45" i="21"/>
  <c r="S43" i="21"/>
  <c r="S41" i="21"/>
  <c r="S39" i="21"/>
  <c r="S37" i="21"/>
  <c r="S35" i="21"/>
  <c r="S33" i="21"/>
  <c r="S31" i="21"/>
  <c r="R63" i="21"/>
  <c r="R59" i="21"/>
  <c r="R55" i="21"/>
  <c r="R51" i="21"/>
  <c r="R47" i="21"/>
  <c r="R43" i="21"/>
  <c r="R39" i="21"/>
  <c r="R35" i="21"/>
  <c r="R31" i="21"/>
  <c r="R30" i="21"/>
  <c r="R28" i="21"/>
  <c r="R26" i="21"/>
  <c r="R24" i="21"/>
  <c r="R22" i="21"/>
  <c r="R20" i="21"/>
  <c r="R18" i="21"/>
  <c r="R16" i="21"/>
  <c r="R14" i="21"/>
  <c r="R12" i="21"/>
  <c r="S62" i="21"/>
  <c r="S58" i="21"/>
  <c r="S54" i="21"/>
  <c r="S50" i="21"/>
  <c r="S46" i="21"/>
  <c r="S42" i="21"/>
  <c r="S38" i="21"/>
  <c r="S34" i="21"/>
  <c r="S29" i="21"/>
  <c r="S27" i="21"/>
  <c r="S25" i="21"/>
  <c r="S23" i="21"/>
  <c r="S21" i="21"/>
  <c r="S19" i="21"/>
  <c r="S17" i="21"/>
  <c r="S15" i="21"/>
  <c r="R57" i="21"/>
  <c r="R49" i="21"/>
  <c r="R41" i="21"/>
  <c r="R33" i="21"/>
  <c r="R27" i="21"/>
  <c r="R23" i="21"/>
  <c r="R19" i="21"/>
  <c r="R15" i="21"/>
  <c r="S9" i="21"/>
  <c r="S7" i="21"/>
  <c r="S5" i="21"/>
  <c r="S3" i="21"/>
  <c r="R7" i="21"/>
  <c r="R5" i="21"/>
  <c r="R3" i="21"/>
  <c r="R53" i="21"/>
  <c r="R37" i="21"/>
  <c r="R29" i="21"/>
  <c r="R21" i="21"/>
  <c r="S13" i="21"/>
  <c r="S12" i="21"/>
  <c r="R11" i="21"/>
  <c r="S10" i="21"/>
  <c r="S6" i="21"/>
  <c r="S4" i="21"/>
  <c r="S56" i="21"/>
  <c r="S40" i="21"/>
  <c r="S24" i="21"/>
  <c r="S16" i="21"/>
  <c r="R13" i="21"/>
  <c r="R10" i="21"/>
  <c r="R6" i="21"/>
  <c r="R2" i="21"/>
  <c r="S60" i="21"/>
  <c r="S52" i="21"/>
  <c r="S44" i="21"/>
  <c r="S36" i="21"/>
  <c r="S30" i="21"/>
  <c r="S26" i="21"/>
  <c r="S22" i="21"/>
  <c r="S18" i="21"/>
  <c r="S14" i="21"/>
  <c r="S11" i="21"/>
  <c r="R9" i="21"/>
  <c r="R61" i="21"/>
  <c r="R45" i="21"/>
  <c r="R25" i="21"/>
  <c r="R17" i="21"/>
  <c r="S8" i="21"/>
  <c r="S2" i="21"/>
  <c r="S48" i="21"/>
  <c r="S32" i="21"/>
  <c r="S28" i="21"/>
  <c r="S20" i="21"/>
  <c r="R8" i="21"/>
  <c r="R4" i="21"/>
  <c r="I64" i="21"/>
  <c r="T64" i="21" s="1"/>
  <c r="T63" i="21"/>
  <c r="T61" i="21"/>
  <c r="T59" i="21"/>
  <c r="T57" i="21"/>
  <c r="T55" i="21"/>
  <c r="T53" i="21"/>
  <c r="T51" i="21"/>
  <c r="T49" i="21"/>
  <c r="T47" i="21"/>
  <c r="T45" i="21"/>
  <c r="T43" i="21"/>
  <c r="T41" i="21"/>
  <c r="T39" i="21"/>
  <c r="T37" i="21"/>
  <c r="T35" i="21"/>
  <c r="T33" i="21"/>
  <c r="T31" i="21"/>
  <c r="U62" i="21"/>
  <c r="U60" i="21"/>
  <c r="U58" i="21"/>
  <c r="U56" i="21"/>
  <c r="U54" i="21"/>
  <c r="U52" i="21"/>
  <c r="U50" i="21"/>
  <c r="U48" i="21"/>
  <c r="U46" i="21"/>
  <c r="U44" i="21"/>
  <c r="U42" i="21"/>
  <c r="U40" i="21"/>
  <c r="U38" i="21"/>
  <c r="U36" i="21"/>
  <c r="U34" i="21"/>
  <c r="U32" i="21"/>
  <c r="T62" i="21"/>
  <c r="T58" i="21"/>
  <c r="T54" i="21"/>
  <c r="T50" i="21"/>
  <c r="T46" i="21"/>
  <c r="T42" i="21"/>
  <c r="T38" i="21"/>
  <c r="T34" i="21"/>
  <c r="T29" i="21"/>
  <c r="T27" i="21"/>
  <c r="T25" i="21"/>
  <c r="T23" i="21"/>
  <c r="T21" i="21"/>
  <c r="T19" i="21"/>
  <c r="T17" i="21"/>
  <c r="T15" i="21"/>
  <c r="T13" i="21"/>
  <c r="T11" i="21"/>
  <c r="U61" i="21"/>
  <c r="U57" i="21"/>
  <c r="U53" i="21"/>
  <c r="U49" i="21"/>
  <c r="U45" i="21"/>
  <c r="U41" i="21"/>
  <c r="U37" i="21"/>
  <c r="U33" i="21"/>
  <c r="U30" i="21"/>
  <c r="U28" i="21"/>
  <c r="U26" i="21"/>
  <c r="U24" i="21"/>
  <c r="U22" i="21"/>
  <c r="U20" i="21"/>
  <c r="U18" i="21"/>
  <c r="U16" i="21"/>
  <c r="U14" i="21"/>
  <c r="T60" i="21"/>
  <c r="T52" i="21"/>
  <c r="T44" i="21"/>
  <c r="T36" i="21"/>
  <c r="T30" i="21"/>
  <c r="T26" i="21"/>
  <c r="T22" i="21"/>
  <c r="T18" i="21"/>
  <c r="T14" i="21"/>
  <c r="U12" i="21"/>
  <c r="U11" i="21"/>
  <c r="U10" i="21"/>
  <c r="U8" i="21"/>
  <c r="U6" i="21"/>
  <c r="U4" i="21"/>
  <c r="U2" i="21"/>
  <c r="T6" i="21"/>
  <c r="T56" i="21"/>
  <c r="T40" i="21"/>
  <c r="T24" i="21"/>
  <c r="T16" i="21"/>
  <c r="U9" i="21"/>
  <c r="U5" i="21"/>
  <c r="U3" i="21"/>
  <c r="U59" i="21"/>
  <c r="U43" i="21"/>
  <c r="U27" i="21"/>
  <c r="U19" i="21"/>
  <c r="T9" i="21"/>
  <c r="T5" i="21"/>
  <c r="U63" i="21"/>
  <c r="U55" i="21"/>
  <c r="U47" i="21"/>
  <c r="U39" i="21"/>
  <c r="U31" i="21"/>
  <c r="U29" i="21"/>
  <c r="U25" i="21"/>
  <c r="U21" i="21"/>
  <c r="U17" i="21"/>
  <c r="U13" i="21"/>
  <c r="T12" i="21"/>
  <c r="T10" i="21"/>
  <c r="T8" i="21"/>
  <c r="T4" i="21"/>
  <c r="T2" i="21"/>
  <c r="T48" i="21"/>
  <c r="T32" i="21"/>
  <c r="T28" i="21"/>
  <c r="T20" i="21"/>
  <c r="U7" i="21"/>
  <c r="U51" i="21"/>
  <c r="U35" i="21"/>
  <c r="U23" i="21"/>
  <c r="U15" i="21"/>
  <c r="T7" i="21"/>
  <c r="T3" i="21"/>
  <c r="K64" i="21"/>
  <c r="V64" i="21" s="1"/>
  <c r="V62" i="21"/>
  <c r="V60" i="21"/>
  <c r="V58" i="21"/>
  <c r="V56" i="21"/>
  <c r="V54" i="21"/>
  <c r="V52" i="21"/>
  <c r="V50" i="21"/>
  <c r="V48" i="21"/>
  <c r="V46" i="21"/>
  <c r="V44" i="21"/>
  <c r="V42" i="21"/>
  <c r="V40" i="21"/>
  <c r="V38" i="21"/>
  <c r="V36" i="21"/>
  <c r="V34" i="21"/>
  <c r="V32" i="21"/>
  <c r="V30" i="21"/>
  <c r="W63" i="21"/>
  <c r="W61" i="21"/>
  <c r="W59" i="21"/>
  <c r="W57" i="21"/>
  <c r="W55" i="21"/>
  <c r="W53" i="21"/>
  <c r="W51" i="21"/>
  <c r="W49" i="21"/>
  <c r="W47" i="21"/>
  <c r="W45" i="21"/>
  <c r="W43" i="21"/>
  <c r="W41" i="21"/>
  <c r="W39" i="21"/>
  <c r="W37" i="21"/>
  <c r="W35" i="21"/>
  <c r="W33" i="21"/>
  <c r="W31" i="21"/>
  <c r="V61" i="21"/>
  <c r="V57" i="21"/>
  <c r="V53" i="21"/>
  <c r="V49" i="21"/>
  <c r="V45" i="21"/>
  <c r="V41" i="21"/>
  <c r="V37" i="21"/>
  <c r="V33" i="21"/>
  <c r="W30" i="21"/>
  <c r="V28" i="21"/>
  <c r="V26" i="21"/>
  <c r="V24" i="21"/>
  <c r="V22" i="21"/>
  <c r="V20" i="21"/>
  <c r="V18" i="21"/>
  <c r="V16" i="21"/>
  <c r="V14" i="21"/>
  <c r="V12" i="21"/>
  <c r="W60" i="21"/>
  <c r="W56" i="21"/>
  <c r="W52" i="21"/>
  <c r="W48" i="21"/>
  <c r="W44" i="21"/>
  <c r="W40" i="21"/>
  <c r="W36" i="21"/>
  <c r="W32" i="21"/>
  <c r="W29" i="21"/>
  <c r="W27" i="21"/>
  <c r="W25" i="21"/>
  <c r="W23" i="21"/>
  <c r="W21" i="21"/>
  <c r="W19" i="21"/>
  <c r="W17" i="21"/>
  <c r="W15" i="21"/>
  <c r="W13" i="21"/>
  <c r="V63" i="21"/>
  <c r="V55" i="21"/>
  <c r="V47" i="21"/>
  <c r="V39" i="21"/>
  <c r="V31" i="21"/>
  <c r="V29" i="21"/>
  <c r="V25" i="21"/>
  <c r="V21" i="21"/>
  <c r="V17" i="21"/>
  <c r="V13" i="21"/>
  <c r="W9" i="21"/>
  <c r="W7" i="21"/>
  <c r="W5" i="21"/>
  <c r="W3" i="21"/>
  <c r="V59" i="21"/>
  <c r="V43" i="21"/>
  <c r="V27" i="21"/>
  <c r="V19" i="21"/>
  <c r="W8" i="21"/>
  <c r="W2" i="21"/>
  <c r="W46" i="21"/>
  <c r="W22" i="21"/>
  <c r="W14" i="21"/>
  <c r="V8" i="21"/>
  <c r="V4" i="21"/>
  <c r="W58" i="21"/>
  <c r="W50" i="21"/>
  <c r="W42" i="21"/>
  <c r="W34" i="21"/>
  <c r="W28" i="21"/>
  <c r="W24" i="21"/>
  <c r="W20" i="21"/>
  <c r="W16" i="21"/>
  <c r="V9" i="21"/>
  <c r="V7" i="21"/>
  <c r="V5" i="21"/>
  <c r="V3" i="21"/>
  <c r="V51" i="21"/>
  <c r="V35" i="21"/>
  <c r="V23" i="21"/>
  <c r="V15" i="21"/>
  <c r="W11" i="21"/>
  <c r="W10" i="21"/>
  <c r="W6" i="21"/>
  <c r="W4" i="21"/>
  <c r="W62" i="21"/>
  <c r="W54" i="21"/>
  <c r="W38" i="21"/>
  <c r="W26" i="21"/>
  <c r="W18" i="21"/>
  <c r="W12" i="21"/>
  <c r="V11" i="21"/>
  <c r="V10" i="21"/>
  <c r="V6" i="21"/>
  <c r="V2" i="21"/>
</calcChain>
</file>

<file path=xl/comments1.xml><?xml version="1.0" encoding="utf-8"?>
<comments xmlns="http://schemas.openxmlformats.org/spreadsheetml/2006/main">
  <authors>
    <author>Ingrid</author>
  </authors>
  <commentList>
    <comment ref="I2" authorId="0" shapeId="0">
      <text>
        <r>
          <rPr>
            <b/>
            <sz val="9"/>
            <color indexed="81"/>
            <rFont val="Tahoma"/>
            <charset val="1"/>
          </rPr>
          <t>Ingrid:</t>
        </r>
        <r>
          <rPr>
            <sz val="9"/>
            <color indexed="81"/>
            <rFont val="Tahoma"/>
            <charset val="1"/>
          </rPr>
          <t xml:space="preserve">
Add analysis method for VOCs and carbonyls (GC/MS and HPLC/UV)</t>
        </r>
      </text>
    </comment>
  </commentList>
</comments>
</file>

<file path=xl/sharedStrings.xml><?xml version="1.0" encoding="utf-8"?>
<sst xmlns="http://schemas.openxmlformats.org/spreadsheetml/2006/main" count="1225" uniqueCount="139">
  <si>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</si>
  <si>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</si>
  <si>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</si>
  <si>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</si>
  <si>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</si>
  <si>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</si>
  <si>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</si>
  <si>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</si>
  <si>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</si>
  <si>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</si>
  <si>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</si>
  <si>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</si>
  <si>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</si>
  <si>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</si>
  <si>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</si>
  <si>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</si>
  <si>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</si>
  <si>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</si>
  <si>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</si>
  <si>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</si>
  <si>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</si>
  <si>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</si>
  <si>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</si>
  <si>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</si>
  <si>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</si>
  <si>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</si>
  <si>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G</t>
  </si>
  <si>
    <t>SPECIES_ID</t>
  </si>
  <si>
    <t>WEIGHT_PER</t>
  </si>
  <si>
    <t>UNCERTAINT</t>
  </si>
  <si>
    <t>UNC_METHOD</t>
  </si>
  <si>
    <t>ANLYMETHOD</t>
  </si>
  <si>
    <t>KEYWORD</t>
  </si>
  <si>
    <t>Literature</t>
  </si>
  <si>
    <t>None</t>
  </si>
  <si>
    <t>GC-MS</t>
  </si>
  <si>
    <t>Propane</t>
  </si>
  <si>
    <t>Benzene</t>
  </si>
  <si>
    <t>Species ID</t>
  </si>
  <si>
    <t>O</t>
  </si>
  <si>
    <t>N/A</t>
  </si>
  <si>
    <t>The exhaust gas composition of light-duty diesel vehicles (LDDVs), including total hydrocarbon (THC), non-methane hydrocarbon (NMHC), carbon monoxide (CO), nitrogen oxide (NOx), and volatile organic compounds (VOCs) were measured by a dynamometer study following federal test procedure-75 (FTP -75) and highway fuel economy cycle.</t>
  </si>
  <si>
    <t>Tsai Jiun-Horng, Sheng-You Chang, Hung-Lung Chiang, Volatile organic compounds from the exhaust of light-duty diesel vehicles, Atmospheric Environment 61 (2012) 499-506</t>
  </si>
  <si>
    <t>95320</t>
  </si>
  <si>
    <t>95321</t>
  </si>
  <si>
    <t>95322</t>
  </si>
  <si>
    <t>95323</t>
  </si>
  <si>
    <t>The FTP-75 driving cycle was divided into three phases, and the duration, distance and average speed of FTP-75 were 1,874 seconds, 17.48 km and 34.1 km/h, respectively.</t>
  </si>
  <si>
    <t>95324</t>
  </si>
  <si>
    <t>Light Duty Diesel Exhaust - Phase 1</t>
  </si>
  <si>
    <t>Light Duty Diesel Exhaust - Phase 2</t>
  </si>
  <si>
    <t>Light Duty Diesel Exhaust - Phase 3</t>
  </si>
  <si>
    <t>Light Duty Diesel Exhaust - Highway Fuel Economy Cycle</t>
  </si>
  <si>
    <t>Light Duty Diesel Exhaust - FTP-75 Cycle</t>
  </si>
  <si>
    <t>Eight in-use LDDVs without pollution control equipment were selected for the tests.  Factors considered were vehicle age, mileage, vehicle fleet and maintenance to ensure that the vehicles selected were representative of LDDVs in Taiwan.  Test vehicle age ranged from 2 to 12 years, mileage from 55,000 to 160,000 km, reference vehicle weight from 1,581 to 2,616 kg, and displacement volume from 2,184 to 2,835 cc.  Three types of inline four-cylinder diesel engines were selected in this study to investigate their VOC species emission in the exhaust.  Constant-volume dilution system and Tedlar bag (SKC Tedlar 232 Series) sampling method was used to take the exhaust samples for C3-C11 hydrocarbon analysis.  Carbonyls including aldehydes and ketones were determined by trapping on 2, 4-dinitrophenyhydrazine (DNPH) followed by extraction of derivative compounds and ultraviolet absorption analysis.</t>
  </si>
  <si>
    <t>B</t>
  </si>
  <si>
    <t>The characteristic parameters of the highway fuel economy cycle were as follows: duration 765 seconds, total distance 16.45 km, and average speed 77.7 km/h.</t>
  </si>
  <si>
    <t>Taiwan</t>
  </si>
  <si>
    <t>Light Duty Diesel Exhaust; Phase 1</t>
  </si>
  <si>
    <t>Light Duty Diesel Exhaust; Phase 2</t>
  </si>
  <si>
    <t>Light Duty Diesel Exhaust; Phase 3</t>
  </si>
  <si>
    <t>Light Duty Diesel Exhaust; FTP-75 Cycle</t>
  </si>
  <si>
    <t>Light Duty Diesel Exhaust; Highway Fuel Economy Cycle</t>
  </si>
  <si>
    <t>Phase I</t>
  </si>
  <si>
    <t>Phase II</t>
  </si>
  <si>
    <t>Phase III</t>
  </si>
  <si>
    <t>FTP-75</t>
  </si>
  <si>
    <t>Highway</t>
  </si>
  <si>
    <t>Styrene</t>
  </si>
  <si>
    <t>n-Propylbenzene</t>
  </si>
  <si>
    <t>n-Undecane</t>
  </si>
  <si>
    <t>o-Ethyltoluene</t>
  </si>
  <si>
    <t>1,2,4-Trimethylbenzene</t>
  </si>
  <si>
    <t>Toluene</t>
  </si>
  <si>
    <t>o-Xylene</t>
  </si>
  <si>
    <t>Isopropylbenzene</t>
  </si>
  <si>
    <t>m,p-Xylene</t>
  </si>
  <si>
    <t>Ethylbenzene</t>
  </si>
  <si>
    <t>Isoprene</t>
  </si>
  <si>
    <t>m-Diethylbenzene</t>
  </si>
  <si>
    <t>1-Butene</t>
  </si>
  <si>
    <t>1,2,3-Trimethylbenzene</t>
  </si>
  <si>
    <t>Isopentane</t>
  </si>
  <si>
    <t>p-Diethylbenzene</t>
  </si>
  <si>
    <t>n-Heptane</t>
  </si>
  <si>
    <t>n-Decane</t>
  </si>
  <si>
    <t>n-Hexane</t>
  </si>
  <si>
    <t>1,3,5-Trimethylbenzene</t>
  </si>
  <si>
    <t>1-Hexene</t>
  </si>
  <si>
    <t>2,4-Dimethylpentane</t>
  </si>
  <si>
    <t>2-Methylpentane</t>
  </si>
  <si>
    <t>2-Methylhexane</t>
  </si>
  <si>
    <t>trans-2-Butene</t>
  </si>
  <si>
    <t>2,3-Dimethylbutane</t>
  </si>
  <si>
    <t>2-Methylheptane</t>
  </si>
  <si>
    <t>2,2-Dimethylbutane</t>
  </si>
  <si>
    <t>n-Octane</t>
  </si>
  <si>
    <t>Propene</t>
  </si>
  <si>
    <t>3-Methylheptane</t>
  </si>
  <si>
    <t>2,2,4-Trimethylpentane</t>
  </si>
  <si>
    <t>trans-2-Pentene</t>
  </si>
  <si>
    <t>cis-2-Pentene</t>
  </si>
  <si>
    <t>Cyclopentane</t>
  </si>
  <si>
    <t>n-Nonane</t>
  </si>
  <si>
    <t>Methylcyclopentane</t>
  </si>
  <si>
    <t>1-Pentene</t>
  </si>
  <si>
    <t>p-Ethyltoluene</t>
  </si>
  <si>
    <t>Methylcyclohexane</t>
  </si>
  <si>
    <t>cis-2-Butene</t>
  </si>
  <si>
    <t>n-Butane</t>
  </si>
  <si>
    <t>3-Methylhexane</t>
  </si>
  <si>
    <t>Isobutane</t>
  </si>
  <si>
    <t>2,3,4-Trimethylpentane</t>
  </si>
  <si>
    <t>2,3-Dimethylpentane</t>
  </si>
  <si>
    <t>m-Ethyltoluene</t>
  </si>
  <si>
    <t>Cyclohexane</t>
  </si>
  <si>
    <t>n-Pentane</t>
  </si>
  <si>
    <t>3-Methylpentane</t>
  </si>
  <si>
    <t>Sum of VOC species</t>
  </si>
  <si>
    <t>Stdev</t>
  </si>
  <si>
    <t>Compounds (mg/km)</t>
  </si>
  <si>
    <t>Formaldehyde</t>
  </si>
  <si>
    <t>Acetaldehyde</t>
  </si>
  <si>
    <t>Acetone</t>
  </si>
  <si>
    <t>Butyraldehyde</t>
  </si>
  <si>
    <t>m-Tolualdehyde</t>
  </si>
  <si>
    <t>Propionaldehyde</t>
  </si>
  <si>
    <t>o-Tolualdehyde</t>
  </si>
  <si>
    <t>Benzaldehyde</t>
  </si>
  <si>
    <t>Isovaleraldehyde</t>
  </si>
  <si>
    <t>p-Tolualdehyde</t>
  </si>
  <si>
    <t>Sum of carbonyls</t>
  </si>
  <si>
    <t>NMOG</t>
  </si>
  <si>
    <t>Unknown</t>
  </si>
  <si>
    <t>W.T.%</t>
  </si>
  <si>
    <t>HPLC</t>
  </si>
  <si>
    <t>Inferred</t>
  </si>
  <si>
    <t>Standard Deviation</t>
  </si>
  <si>
    <t>HPLC-UV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</si>
</sst>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3">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0" fontId="5" fillId="0" borderId="0" xfId="0" applyFont="1" applyFill="1" applyBorder="1" applyAlignment="1">
      <alignment vertical="top"/>
    </xf>
    <xf numFmtId="0" fontId="0" fillId="0" borderId="0" xfId="0" applyAlignment="1">
      <alignment vertical="center"/>
    </xf>
    <xf numFmtId="0" fontId="0" fillId="4" borderId="0" xfId="0" applyFill="1"/>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6"/>
  <sheetViews>
    <sheetView workbookViewId="0">
      <pane ySplit="1" topLeftCell="A2" activePane="bottomLeft" state="frozen"/>
      <selection pane="bottomLeft" activeCell="I6" sqref="I6"/>
    </sheetView>
  </sheetViews>
  <sheetFormatPr defaultRowHeight="14.4" x14ac:dyDescent="0.3"/>
  <cols>
    <col min="2" max="2" width="34" customWidth="1"/>
    <col min="5" max="5" width="10.6640625" bestFit="1" customWidth="1"/>
    <col min="6" max="6" width="10.77734375" customWidth="1"/>
  </cols>
  <sheetData>
    <row r="1" spans="1:20" s="4" customFormat="1" ht="13.2"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43</v>
      </c>
      <c r="B2" t="s">
        <v>49</v>
      </c>
      <c r="C2" t="s">
        <v>55</v>
      </c>
      <c r="D2" s="7" t="s">
        <v>34</v>
      </c>
      <c r="E2" s="11">
        <v>41897</v>
      </c>
      <c r="F2" t="s">
        <v>47</v>
      </c>
      <c r="G2">
        <v>100</v>
      </c>
      <c r="H2" t="s">
        <v>132</v>
      </c>
      <c r="I2" s="22" t="s">
        <v>54</v>
      </c>
      <c r="J2" t="s">
        <v>132</v>
      </c>
      <c r="K2" t="s">
        <v>39</v>
      </c>
      <c r="L2" t="b">
        <v>1</v>
      </c>
      <c r="M2">
        <v>2012</v>
      </c>
      <c r="N2">
        <v>3</v>
      </c>
      <c r="O2">
        <v>5</v>
      </c>
      <c r="P2">
        <v>3</v>
      </c>
      <c r="Q2" t="s">
        <v>57</v>
      </c>
      <c r="S2">
        <v>4.5</v>
      </c>
    </row>
    <row r="3" spans="1:20" x14ac:dyDescent="0.3">
      <c r="A3" s="7" t="s">
        <v>44</v>
      </c>
      <c r="B3" t="s">
        <v>50</v>
      </c>
      <c r="C3" t="s">
        <v>55</v>
      </c>
      <c r="D3" s="7" t="s">
        <v>34</v>
      </c>
      <c r="E3" s="11">
        <v>41897</v>
      </c>
      <c r="F3" t="s">
        <v>47</v>
      </c>
      <c r="G3">
        <v>100</v>
      </c>
      <c r="H3" t="s">
        <v>132</v>
      </c>
      <c r="I3" s="22" t="s">
        <v>54</v>
      </c>
      <c r="J3" t="s">
        <v>132</v>
      </c>
      <c r="K3" t="s">
        <v>39</v>
      </c>
      <c r="L3" t="b">
        <v>1</v>
      </c>
      <c r="M3">
        <v>2012</v>
      </c>
      <c r="N3">
        <v>3</v>
      </c>
      <c r="O3">
        <v>5</v>
      </c>
      <c r="P3">
        <v>3</v>
      </c>
      <c r="Q3" t="s">
        <v>57</v>
      </c>
      <c r="S3">
        <v>4.5</v>
      </c>
    </row>
    <row r="4" spans="1:20" x14ac:dyDescent="0.3">
      <c r="A4" s="7" t="s">
        <v>45</v>
      </c>
      <c r="B4" t="s">
        <v>51</v>
      </c>
      <c r="C4" t="s">
        <v>55</v>
      </c>
      <c r="D4" s="7" t="s">
        <v>34</v>
      </c>
      <c r="E4" s="11">
        <v>41897</v>
      </c>
      <c r="F4" t="s">
        <v>47</v>
      </c>
      <c r="G4">
        <v>100</v>
      </c>
      <c r="H4" t="s">
        <v>132</v>
      </c>
      <c r="I4" s="22" t="s">
        <v>54</v>
      </c>
      <c r="J4" t="s">
        <v>132</v>
      </c>
      <c r="K4" t="s">
        <v>39</v>
      </c>
      <c r="L4" t="b">
        <v>1</v>
      </c>
      <c r="M4">
        <v>2012</v>
      </c>
      <c r="N4">
        <v>3</v>
      </c>
      <c r="O4">
        <v>5</v>
      </c>
      <c r="P4">
        <v>3</v>
      </c>
      <c r="Q4" t="s">
        <v>57</v>
      </c>
      <c r="S4">
        <v>4.5</v>
      </c>
    </row>
    <row r="5" spans="1:20" x14ac:dyDescent="0.3">
      <c r="A5" s="7" t="s">
        <v>46</v>
      </c>
      <c r="B5" t="s">
        <v>53</v>
      </c>
      <c r="C5" t="s">
        <v>55</v>
      </c>
      <c r="D5" s="7" t="s">
        <v>34</v>
      </c>
      <c r="E5" s="11">
        <v>41897</v>
      </c>
      <c r="F5" t="s">
        <v>47</v>
      </c>
      <c r="G5">
        <v>100</v>
      </c>
      <c r="H5" t="s">
        <v>132</v>
      </c>
      <c r="I5" s="22" t="s">
        <v>54</v>
      </c>
      <c r="J5" t="s">
        <v>132</v>
      </c>
      <c r="K5" t="s">
        <v>39</v>
      </c>
      <c r="L5" t="b">
        <v>1</v>
      </c>
      <c r="M5">
        <v>2012</v>
      </c>
      <c r="N5">
        <v>3</v>
      </c>
      <c r="O5">
        <v>5</v>
      </c>
      <c r="P5">
        <v>3</v>
      </c>
      <c r="Q5" t="s">
        <v>57</v>
      </c>
      <c r="S5">
        <v>4.5</v>
      </c>
    </row>
    <row r="6" spans="1:20" x14ac:dyDescent="0.3">
      <c r="A6" s="7" t="s">
        <v>48</v>
      </c>
      <c r="B6" t="s">
        <v>52</v>
      </c>
      <c r="C6" t="s">
        <v>55</v>
      </c>
      <c r="D6" s="7" t="s">
        <v>34</v>
      </c>
      <c r="E6" s="11">
        <v>41897</v>
      </c>
      <c r="F6" s="21" t="s">
        <v>56</v>
      </c>
      <c r="G6">
        <v>100</v>
      </c>
      <c r="H6" t="s">
        <v>132</v>
      </c>
      <c r="I6" s="22" t="s">
        <v>54</v>
      </c>
      <c r="J6" t="s">
        <v>132</v>
      </c>
      <c r="K6" t="s">
        <v>39</v>
      </c>
      <c r="L6" t="b">
        <v>1</v>
      </c>
      <c r="M6">
        <v>2012</v>
      </c>
      <c r="N6">
        <v>3</v>
      </c>
      <c r="O6">
        <v>5</v>
      </c>
      <c r="P6">
        <v>3</v>
      </c>
      <c r="Q6" t="s">
        <v>57</v>
      </c>
      <c r="S6">
        <v>4.5</v>
      </c>
    </row>
  </sheetData>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
  <sheetViews>
    <sheetView tabSelected="1" workbookViewId="0">
      <selection activeCell="E9" sqref="E9"/>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v>10915</v>
      </c>
      <c r="B2" t="s">
        <v>26</v>
      </c>
      <c r="C2" s="7" t="s">
        <v>43</v>
      </c>
      <c r="D2" t="s">
        <v>33</v>
      </c>
      <c r="E2" s="19" t="b">
        <v>1</v>
      </c>
      <c r="F2" t="s">
        <v>41</v>
      </c>
      <c r="G2" s="20" t="s">
        <v>42</v>
      </c>
    </row>
    <row r="3" spans="1:7" x14ac:dyDescent="0.3">
      <c r="A3">
        <v>10916</v>
      </c>
      <c r="B3" t="s">
        <v>26</v>
      </c>
      <c r="C3" s="7" t="s">
        <v>44</v>
      </c>
      <c r="D3" t="s">
        <v>33</v>
      </c>
      <c r="E3" s="19" t="b">
        <v>1</v>
      </c>
      <c r="F3" t="s">
        <v>41</v>
      </c>
      <c r="G3" s="20" t="s">
        <v>42</v>
      </c>
    </row>
    <row r="4" spans="1:7" x14ac:dyDescent="0.3">
      <c r="A4">
        <v>10917</v>
      </c>
      <c r="B4" t="s">
        <v>26</v>
      </c>
      <c r="C4" s="7" t="s">
        <v>45</v>
      </c>
      <c r="D4" t="s">
        <v>33</v>
      </c>
      <c r="E4" s="19" t="b">
        <v>1</v>
      </c>
      <c r="F4" t="s">
        <v>41</v>
      </c>
      <c r="G4" s="20" t="s">
        <v>42</v>
      </c>
    </row>
    <row r="5" spans="1:7" x14ac:dyDescent="0.3">
      <c r="A5">
        <v>10918</v>
      </c>
      <c r="B5" t="s">
        <v>26</v>
      </c>
      <c r="C5" s="7" t="s">
        <v>46</v>
      </c>
      <c r="D5" t="s">
        <v>33</v>
      </c>
      <c r="E5" s="19" t="b">
        <v>1</v>
      </c>
      <c r="F5" t="s">
        <v>41</v>
      </c>
      <c r="G5" s="20" t="s">
        <v>42</v>
      </c>
    </row>
    <row r="6" spans="1:7" x14ac:dyDescent="0.3">
      <c r="A6">
        <v>10919</v>
      </c>
      <c r="B6" t="s">
        <v>26</v>
      </c>
      <c r="C6" s="7" t="s">
        <v>48</v>
      </c>
      <c r="D6" t="s">
        <v>33</v>
      </c>
      <c r="E6" s="19" t="b">
        <v>1</v>
      </c>
      <c r="F6" t="s">
        <v>41</v>
      </c>
      <c r="G6" s="20" t="s">
        <v>42</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16"/>
  <sheetViews>
    <sheetView workbookViewId="0">
      <pane ySplit="1" topLeftCell="A2" activePane="bottomLeft" state="frozen"/>
      <selection pane="bottomLeft" activeCell="A2" sqref="A2:A316"/>
    </sheetView>
  </sheetViews>
  <sheetFormatPr defaultRowHeight="14.4" x14ac:dyDescent="0.3"/>
  <cols>
    <col min="1" max="1" width="8.88671875" style="12"/>
    <col min="2" max="2" width="9.109375" style="17"/>
    <col min="3" max="3" width="9.109375" style="18"/>
    <col min="4" max="4" width="11.33203125" style="16" customWidth="1"/>
    <col min="5" max="5" width="8.88671875" style="12"/>
    <col min="6" max="6" width="14.33203125" style="12" customWidth="1"/>
    <col min="7" max="7" width="8.88671875" style="12"/>
  </cols>
  <sheetData>
    <row r="1" spans="1:7" s="8" customFormat="1" x14ac:dyDescent="0.3">
      <c r="A1" s="13" t="s">
        <v>0</v>
      </c>
      <c r="B1" s="13" t="s">
        <v>27</v>
      </c>
      <c r="C1" s="14" t="s">
        <v>2</v>
      </c>
      <c r="D1" s="15" t="s">
        <v>28</v>
      </c>
      <c r="E1" s="13" t="s">
        <v>29</v>
      </c>
      <c r="F1" s="13" t="s">
        <v>30</v>
      </c>
      <c r="G1" s="13" t="s">
        <v>31</v>
      </c>
    </row>
    <row r="2" spans="1:7" x14ac:dyDescent="0.3">
      <c r="A2" s="12">
        <v>193178</v>
      </c>
      <c r="B2" s="17">
        <v>698</v>
      </c>
      <c r="C2" s="7" t="s">
        <v>43</v>
      </c>
      <c r="D2" s="16">
        <v>24.126592683929303</v>
      </c>
      <c r="E2" s="12">
        <v>27.866831072749687</v>
      </c>
      <c r="F2" s="12" t="s">
        <v>137</v>
      </c>
      <c r="G2" t="s">
        <v>35</v>
      </c>
    </row>
    <row r="3" spans="1:7" x14ac:dyDescent="0.3">
      <c r="A3" s="12">
        <v>193179</v>
      </c>
      <c r="B3" s="17">
        <v>608</v>
      </c>
      <c r="C3" s="7" t="s">
        <v>43</v>
      </c>
      <c r="D3" s="16">
        <v>16.93382655158241</v>
      </c>
      <c r="E3" s="12">
        <v>12.905877517468145</v>
      </c>
      <c r="F3" s="12" t="s">
        <v>137</v>
      </c>
      <c r="G3" t="s">
        <v>35</v>
      </c>
    </row>
    <row r="4" spans="1:7" x14ac:dyDescent="0.3">
      <c r="A4" s="12">
        <v>193180</v>
      </c>
      <c r="B4" s="17">
        <v>610</v>
      </c>
      <c r="C4" s="7" t="s">
        <v>43</v>
      </c>
      <c r="D4" s="16">
        <v>7.3160706946157008</v>
      </c>
      <c r="E4" s="12">
        <v>5.3020961775585702</v>
      </c>
      <c r="F4" s="12" t="s">
        <v>137</v>
      </c>
      <c r="G4" t="s">
        <v>35</v>
      </c>
    </row>
    <row r="5" spans="1:7" x14ac:dyDescent="0.3">
      <c r="A5" s="12">
        <v>193181</v>
      </c>
      <c r="B5" s="17">
        <v>80</v>
      </c>
      <c r="C5" s="7" t="s">
        <v>43</v>
      </c>
      <c r="D5" s="16">
        <v>5.2157829839704064</v>
      </c>
      <c r="E5" s="12">
        <v>2.8771064529387584</v>
      </c>
      <c r="F5" s="12" t="s">
        <v>137</v>
      </c>
      <c r="G5" t="s">
        <v>35</v>
      </c>
    </row>
    <row r="6" spans="1:7" x14ac:dyDescent="0.3">
      <c r="A6" s="12">
        <v>193182</v>
      </c>
      <c r="B6" s="17">
        <v>30</v>
      </c>
      <c r="C6" s="7" t="s">
        <v>43</v>
      </c>
      <c r="D6" s="16">
        <v>5.1376900945334976</v>
      </c>
      <c r="E6" s="12">
        <v>1.9441019317714758</v>
      </c>
      <c r="F6" s="12" t="s">
        <v>137</v>
      </c>
      <c r="G6" t="s">
        <v>35</v>
      </c>
    </row>
    <row r="7" spans="1:7" x14ac:dyDescent="0.3">
      <c r="A7" s="12">
        <v>193183</v>
      </c>
      <c r="B7" s="17">
        <v>717</v>
      </c>
      <c r="C7" s="7" t="s">
        <v>43</v>
      </c>
      <c r="D7" s="16">
        <v>3.842992190711056</v>
      </c>
      <c r="E7" s="12">
        <v>0.92478421701602942</v>
      </c>
      <c r="F7" s="12" t="s">
        <v>137</v>
      </c>
      <c r="G7" t="s">
        <v>35</v>
      </c>
    </row>
    <row r="8" spans="1:7" x14ac:dyDescent="0.3">
      <c r="A8" s="12">
        <v>193184</v>
      </c>
      <c r="B8" s="17">
        <v>620</v>
      </c>
      <c r="C8" s="7" t="s">
        <v>43</v>
      </c>
      <c r="D8" s="16">
        <v>4.2498972461981088</v>
      </c>
      <c r="E8" s="12">
        <v>0.74804767776407732</v>
      </c>
      <c r="F8" s="12" t="s">
        <v>137</v>
      </c>
      <c r="G8" t="s">
        <v>35</v>
      </c>
    </row>
    <row r="9" spans="1:7" x14ac:dyDescent="0.3">
      <c r="A9" s="12">
        <v>193185</v>
      </c>
      <c r="B9" s="17">
        <v>514</v>
      </c>
      <c r="C9" s="7" t="s">
        <v>43</v>
      </c>
      <c r="D9" s="16">
        <v>5.9186189889025895</v>
      </c>
      <c r="E9" s="12">
        <v>6.5351418002466088</v>
      </c>
      <c r="F9" s="12" t="s">
        <v>137</v>
      </c>
      <c r="G9" t="s">
        <v>35</v>
      </c>
    </row>
    <row r="10" spans="1:7" x14ac:dyDescent="0.3">
      <c r="A10" s="12">
        <v>193186</v>
      </c>
      <c r="B10" s="17">
        <v>522</v>
      </c>
      <c r="C10" s="7" t="s">
        <v>43</v>
      </c>
      <c r="D10" s="16">
        <v>3.329223181257706</v>
      </c>
      <c r="E10" s="12">
        <v>1.0891903000411014</v>
      </c>
      <c r="F10" s="12" t="s">
        <v>137</v>
      </c>
      <c r="G10" t="s">
        <v>35</v>
      </c>
    </row>
    <row r="11" spans="1:7" x14ac:dyDescent="0.3">
      <c r="A11" s="12">
        <v>193187</v>
      </c>
      <c r="B11" s="17">
        <v>449</v>
      </c>
      <c r="C11" s="7" t="s">
        <v>43</v>
      </c>
      <c r="D11" s="16">
        <v>3.8306617344841762</v>
      </c>
      <c r="E11" s="12">
        <v>1.3974517057131113</v>
      </c>
      <c r="F11" s="12" t="s">
        <v>137</v>
      </c>
      <c r="G11" t="s">
        <v>35</v>
      </c>
    </row>
    <row r="12" spans="1:7" x14ac:dyDescent="0.3">
      <c r="A12" s="12">
        <v>193188</v>
      </c>
      <c r="B12" s="17">
        <v>511</v>
      </c>
      <c r="C12" s="7" t="s">
        <v>43</v>
      </c>
      <c r="D12" s="16">
        <v>1.5330867242087958</v>
      </c>
      <c r="E12" s="12">
        <v>0.67817509247842167</v>
      </c>
      <c r="F12" s="12" t="s">
        <v>137</v>
      </c>
      <c r="G12" t="s">
        <v>35</v>
      </c>
    </row>
    <row r="13" spans="1:7" x14ac:dyDescent="0.3">
      <c r="A13" s="12">
        <v>193189</v>
      </c>
      <c r="B13" s="17">
        <v>51</v>
      </c>
      <c r="C13" s="7" t="s">
        <v>43</v>
      </c>
      <c r="D13" s="16">
        <v>1.0563090834360871</v>
      </c>
      <c r="E13" s="12">
        <v>1.3686806411837238</v>
      </c>
      <c r="F13" s="12" t="s">
        <v>137</v>
      </c>
      <c r="G13" t="s">
        <v>35</v>
      </c>
    </row>
    <row r="14" spans="1:7" x14ac:dyDescent="0.3">
      <c r="A14" s="12">
        <v>193190</v>
      </c>
      <c r="B14" s="17">
        <v>64</v>
      </c>
      <c r="C14" s="7" t="s">
        <v>43</v>
      </c>
      <c r="D14" s="16">
        <v>1.2905877517468145</v>
      </c>
      <c r="E14" s="12">
        <v>1.3522400328812165</v>
      </c>
      <c r="F14" s="12" t="s">
        <v>137</v>
      </c>
      <c r="G14" t="s">
        <v>35</v>
      </c>
    </row>
    <row r="15" spans="1:7" x14ac:dyDescent="0.3">
      <c r="A15" s="12">
        <v>193191</v>
      </c>
      <c r="B15" s="17">
        <v>25</v>
      </c>
      <c r="C15" s="7" t="s">
        <v>43</v>
      </c>
      <c r="D15" s="16">
        <v>1.767365392519523</v>
      </c>
      <c r="E15" s="12">
        <v>1.5043156596794081</v>
      </c>
      <c r="F15" s="12" t="s">
        <v>137</v>
      </c>
      <c r="G15" t="s">
        <v>35</v>
      </c>
    </row>
    <row r="16" spans="1:7" x14ac:dyDescent="0.3">
      <c r="A16" s="12">
        <v>193192</v>
      </c>
      <c r="B16" s="17">
        <v>508</v>
      </c>
      <c r="C16" s="7" t="s">
        <v>43</v>
      </c>
      <c r="D16" s="16">
        <v>0.22605836415947392</v>
      </c>
      <c r="E16" s="12">
        <v>0.45211672831894784</v>
      </c>
      <c r="F16" s="12" t="s">
        <v>137</v>
      </c>
      <c r="G16" t="s">
        <v>35</v>
      </c>
    </row>
    <row r="17" spans="1:7" x14ac:dyDescent="0.3">
      <c r="A17" s="12">
        <v>193193</v>
      </c>
      <c r="B17" s="17">
        <v>671</v>
      </c>
      <c r="C17" s="7" t="s">
        <v>43</v>
      </c>
      <c r="D17" s="16">
        <v>0.76448828606658448</v>
      </c>
      <c r="E17" s="12">
        <v>0.65351418002466088</v>
      </c>
      <c r="F17" s="12" t="s">
        <v>137</v>
      </c>
      <c r="G17" t="s">
        <v>35</v>
      </c>
    </row>
    <row r="18" spans="1:7" x14ac:dyDescent="0.3">
      <c r="A18" s="12">
        <v>193194</v>
      </c>
      <c r="B18" s="17">
        <v>59</v>
      </c>
      <c r="C18" s="7" t="s">
        <v>43</v>
      </c>
      <c r="D18" s="16">
        <v>1.1179613645704891</v>
      </c>
      <c r="E18" s="12">
        <v>0.55487053020961785</v>
      </c>
      <c r="F18" s="12" t="s">
        <v>137</v>
      </c>
      <c r="G18" t="s">
        <v>35</v>
      </c>
    </row>
    <row r="19" spans="1:7" x14ac:dyDescent="0.3">
      <c r="A19" s="12">
        <v>193195</v>
      </c>
      <c r="B19" s="17">
        <v>600</v>
      </c>
      <c r="C19" s="7" t="s">
        <v>43</v>
      </c>
      <c r="D19" s="16">
        <v>0.75215782983970403</v>
      </c>
      <c r="E19" s="12">
        <v>0.67817509247842167</v>
      </c>
      <c r="F19" s="12" t="s">
        <v>137</v>
      </c>
      <c r="G19" t="s">
        <v>35</v>
      </c>
    </row>
    <row r="20" spans="1:7" x14ac:dyDescent="0.3">
      <c r="A20" s="12">
        <v>193196</v>
      </c>
      <c r="B20" s="17">
        <v>598</v>
      </c>
      <c r="C20" s="7" t="s">
        <v>43</v>
      </c>
      <c r="D20" s="16">
        <v>0.40690505548705302</v>
      </c>
      <c r="E20" s="12">
        <v>0.28771064529387586</v>
      </c>
      <c r="F20" s="12" t="s">
        <v>137</v>
      </c>
      <c r="G20" t="s">
        <v>35</v>
      </c>
    </row>
    <row r="21" spans="1:7" x14ac:dyDescent="0.3">
      <c r="A21" s="12">
        <v>193197</v>
      </c>
      <c r="B21" s="17">
        <v>601</v>
      </c>
      <c r="C21" s="7" t="s">
        <v>43</v>
      </c>
      <c r="D21" s="16">
        <v>0.2013974517057131</v>
      </c>
      <c r="E21" s="12">
        <v>7.3982737361282358E-2</v>
      </c>
      <c r="F21" s="12" t="s">
        <v>137</v>
      </c>
      <c r="G21" t="s">
        <v>35</v>
      </c>
    </row>
    <row r="22" spans="1:7" x14ac:dyDescent="0.3">
      <c r="A22" s="12">
        <v>193198</v>
      </c>
      <c r="B22" s="17">
        <v>44</v>
      </c>
      <c r="C22" s="7" t="s">
        <v>43</v>
      </c>
      <c r="D22" s="16">
        <v>0.11508425811755035</v>
      </c>
      <c r="E22" s="12">
        <v>0.13974517057131114</v>
      </c>
      <c r="F22" s="12" t="s">
        <v>137</v>
      </c>
      <c r="G22" t="s">
        <v>35</v>
      </c>
    </row>
    <row r="23" spans="1:7" x14ac:dyDescent="0.3">
      <c r="A23" s="12">
        <v>193199</v>
      </c>
      <c r="B23" s="17">
        <v>78</v>
      </c>
      <c r="C23" s="7" t="s">
        <v>43</v>
      </c>
      <c r="D23" s="16">
        <v>3.6991368680641179E-2</v>
      </c>
      <c r="E23" s="12">
        <v>4.110152075626798E-3</v>
      </c>
      <c r="F23" s="12" t="s">
        <v>137</v>
      </c>
      <c r="G23" t="s">
        <v>35</v>
      </c>
    </row>
    <row r="24" spans="1:7" x14ac:dyDescent="0.3">
      <c r="A24" s="12">
        <v>193200</v>
      </c>
      <c r="B24" s="17">
        <v>152</v>
      </c>
      <c r="C24" s="7" t="s">
        <v>43</v>
      </c>
      <c r="D24" s="16">
        <v>4.110152075626798E-3</v>
      </c>
      <c r="E24" s="12">
        <v>4.110152075626798E-3</v>
      </c>
      <c r="F24" s="12" t="s">
        <v>137</v>
      </c>
      <c r="G24" t="s">
        <v>35</v>
      </c>
    </row>
    <row r="25" spans="1:7" x14ac:dyDescent="0.3">
      <c r="A25" s="12">
        <v>193201</v>
      </c>
      <c r="B25" s="17">
        <v>199</v>
      </c>
      <c r="C25" s="7" t="s">
        <v>43</v>
      </c>
      <c r="D25" s="16">
        <v>2.0550760378133991E-2</v>
      </c>
      <c r="E25" s="12">
        <v>8.2203041512535959E-3</v>
      </c>
      <c r="F25" s="12" t="s">
        <v>137</v>
      </c>
      <c r="G25" t="s">
        <v>35</v>
      </c>
    </row>
    <row r="26" spans="1:7" x14ac:dyDescent="0.3">
      <c r="A26" s="12">
        <v>193202</v>
      </c>
      <c r="B26" s="17">
        <v>194</v>
      </c>
      <c r="C26" s="7" t="s">
        <v>43</v>
      </c>
      <c r="D26" s="16">
        <v>2.0550760378133991E-2</v>
      </c>
      <c r="E26" s="12">
        <v>4.110152075626798E-3</v>
      </c>
      <c r="F26" s="12" t="s">
        <v>137</v>
      </c>
      <c r="G26" t="s">
        <v>35</v>
      </c>
    </row>
    <row r="27" spans="1:7" x14ac:dyDescent="0.3">
      <c r="A27" s="12">
        <v>193203</v>
      </c>
      <c r="B27" s="17">
        <v>737</v>
      </c>
      <c r="C27" s="7" t="s">
        <v>43</v>
      </c>
      <c r="D27" s="16">
        <v>2.8771064529387588E-2</v>
      </c>
      <c r="E27" s="12">
        <v>4.110152075626798E-3</v>
      </c>
      <c r="F27" s="12" t="s">
        <v>137</v>
      </c>
      <c r="G27" t="s">
        <v>35</v>
      </c>
    </row>
    <row r="28" spans="1:7" x14ac:dyDescent="0.3">
      <c r="A28" s="12">
        <v>193204</v>
      </c>
      <c r="B28" s="17">
        <v>136</v>
      </c>
      <c r="C28" s="7" t="s">
        <v>43</v>
      </c>
      <c r="D28" s="16">
        <v>2.4660912453760789E-2</v>
      </c>
      <c r="E28" s="12">
        <v>1.2330456226880395E-2</v>
      </c>
      <c r="F28" s="12" t="s">
        <v>137</v>
      </c>
      <c r="G28" t="s">
        <v>35</v>
      </c>
    </row>
    <row r="29" spans="1:7" x14ac:dyDescent="0.3">
      <c r="A29" s="12">
        <v>193205</v>
      </c>
      <c r="B29" s="17">
        <v>193</v>
      </c>
      <c r="C29" s="7" t="s">
        <v>43</v>
      </c>
      <c r="D29" s="16">
        <v>2.0550760378133991E-2</v>
      </c>
      <c r="E29" s="12">
        <v>4.110152075626798E-3</v>
      </c>
      <c r="F29" s="12" t="s">
        <v>137</v>
      </c>
      <c r="G29" t="s">
        <v>35</v>
      </c>
    </row>
    <row r="30" spans="1:7" x14ac:dyDescent="0.3">
      <c r="A30" s="12">
        <v>193206</v>
      </c>
      <c r="B30" s="17">
        <v>122</v>
      </c>
      <c r="C30" s="7" t="s">
        <v>43</v>
      </c>
      <c r="D30" s="16">
        <v>1.2330456226880395E-2</v>
      </c>
      <c r="E30" s="12">
        <v>8.2203041512535959E-3</v>
      </c>
      <c r="F30" s="12" t="s">
        <v>137</v>
      </c>
      <c r="G30" t="s">
        <v>35</v>
      </c>
    </row>
    <row r="31" spans="1:7" x14ac:dyDescent="0.3">
      <c r="A31" s="12">
        <v>193207</v>
      </c>
      <c r="B31" s="17">
        <v>604</v>
      </c>
      <c r="C31" s="7" t="s">
        <v>43</v>
      </c>
      <c r="D31" s="16">
        <v>1.2330456226880395E-2</v>
      </c>
      <c r="E31" s="12">
        <v>4.110152075626798E-3</v>
      </c>
      <c r="F31" s="12" t="s">
        <v>137</v>
      </c>
      <c r="G31" t="s">
        <v>35</v>
      </c>
    </row>
    <row r="32" spans="1:7" x14ac:dyDescent="0.3">
      <c r="A32" s="12">
        <v>193208</v>
      </c>
      <c r="B32" s="17">
        <v>678</v>
      </c>
      <c r="C32" s="7" t="s">
        <v>43</v>
      </c>
      <c r="D32" s="16">
        <v>1.2330456226880395E-2</v>
      </c>
      <c r="E32" s="12">
        <v>4.110152075626798E-3</v>
      </c>
      <c r="F32" s="12" t="s">
        <v>137</v>
      </c>
      <c r="G32" t="s">
        <v>35</v>
      </c>
    </row>
    <row r="33" spans="1:7" x14ac:dyDescent="0.3">
      <c r="A33" s="12">
        <v>193209</v>
      </c>
      <c r="B33" s="17">
        <v>244</v>
      </c>
      <c r="C33" s="7" t="s">
        <v>43</v>
      </c>
      <c r="D33" s="16">
        <v>4.110152075626798E-3</v>
      </c>
      <c r="E33" s="12">
        <v>4.110152075626798E-3</v>
      </c>
      <c r="F33" s="12" t="s">
        <v>137</v>
      </c>
      <c r="G33" t="s">
        <v>35</v>
      </c>
    </row>
    <row r="34" spans="1:7" x14ac:dyDescent="0.3">
      <c r="A34" s="12">
        <v>193210</v>
      </c>
      <c r="B34" s="17">
        <v>118</v>
      </c>
      <c r="C34" s="7" t="s">
        <v>43</v>
      </c>
      <c r="D34" s="16">
        <v>1.2330456226880395E-2</v>
      </c>
      <c r="E34" s="12">
        <v>4.110152075626798E-3</v>
      </c>
      <c r="F34" s="12" t="s">
        <v>137</v>
      </c>
      <c r="G34" t="s">
        <v>35</v>
      </c>
    </row>
    <row r="35" spans="1:7" x14ac:dyDescent="0.3">
      <c r="A35" s="12">
        <v>193211</v>
      </c>
      <c r="B35" s="17">
        <v>742</v>
      </c>
      <c r="C35" s="7" t="s">
        <v>43</v>
      </c>
      <c r="D35" s="16">
        <v>1.6440608302507192E-2</v>
      </c>
      <c r="E35" s="12">
        <v>4.110152075626798E-3</v>
      </c>
      <c r="F35" s="12" t="s">
        <v>137</v>
      </c>
      <c r="G35" t="s">
        <v>35</v>
      </c>
    </row>
    <row r="36" spans="1:7" x14ac:dyDescent="0.3">
      <c r="A36" s="12">
        <v>193212</v>
      </c>
      <c r="B36" s="17">
        <v>371</v>
      </c>
      <c r="C36" s="7" t="s">
        <v>43</v>
      </c>
      <c r="D36" s="16">
        <v>1.6440608302507192E-2</v>
      </c>
      <c r="E36" s="12">
        <v>4.110152075626798E-3</v>
      </c>
      <c r="F36" s="12" t="s">
        <v>137</v>
      </c>
      <c r="G36" t="s">
        <v>35</v>
      </c>
    </row>
    <row r="37" spans="1:7" x14ac:dyDescent="0.3">
      <c r="A37" s="12">
        <v>193213</v>
      </c>
      <c r="B37" s="17">
        <v>390</v>
      </c>
      <c r="C37" s="7" t="s">
        <v>43</v>
      </c>
      <c r="D37" s="16">
        <v>1.6440608302507192E-2</v>
      </c>
      <c r="E37" s="12">
        <v>4.110152075626798E-3</v>
      </c>
      <c r="F37" s="12" t="s">
        <v>137</v>
      </c>
      <c r="G37" t="s">
        <v>35</v>
      </c>
    </row>
    <row r="38" spans="1:7" x14ac:dyDescent="0.3">
      <c r="A38" s="12">
        <v>193214</v>
      </c>
      <c r="B38" s="17">
        <v>603</v>
      </c>
      <c r="C38" s="7" t="s">
        <v>43</v>
      </c>
      <c r="D38" s="16">
        <v>4.110152075626798E-3</v>
      </c>
      <c r="E38" s="12">
        <v>4.110152075626798E-3</v>
      </c>
      <c r="F38" s="12" t="s">
        <v>137</v>
      </c>
      <c r="G38" t="s">
        <v>35</v>
      </c>
    </row>
    <row r="39" spans="1:7" x14ac:dyDescent="0.3">
      <c r="A39" s="12">
        <v>193215</v>
      </c>
      <c r="B39" s="17">
        <v>551</v>
      </c>
      <c r="C39" s="7" t="s">
        <v>43</v>
      </c>
      <c r="D39" s="16">
        <v>8.2203041512535959E-3</v>
      </c>
      <c r="E39" s="12">
        <v>4.110152075626798E-3</v>
      </c>
      <c r="F39" s="12" t="s">
        <v>137</v>
      </c>
      <c r="G39" t="s">
        <v>35</v>
      </c>
    </row>
    <row r="40" spans="1:7" x14ac:dyDescent="0.3">
      <c r="A40" s="12">
        <v>193216</v>
      </c>
      <c r="B40" s="17">
        <v>108</v>
      </c>
      <c r="C40" s="7" t="s">
        <v>43</v>
      </c>
      <c r="D40" s="16">
        <v>2.0550760378133991E-2</v>
      </c>
      <c r="E40" s="12">
        <v>4.110152075626798E-3</v>
      </c>
      <c r="F40" s="12" t="s">
        <v>137</v>
      </c>
      <c r="G40" t="s">
        <v>35</v>
      </c>
    </row>
    <row r="41" spans="1:7" x14ac:dyDescent="0.3">
      <c r="A41" s="12">
        <v>193217</v>
      </c>
      <c r="B41" s="17">
        <v>94</v>
      </c>
      <c r="C41" s="7" t="s">
        <v>43</v>
      </c>
      <c r="D41" s="16">
        <v>4.110152075626798E-3</v>
      </c>
      <c r="E41" s="12">
        <v>4.110152075626798E-3</v>
      </c>
      <c r="F41" s="12" t="s">
        <v>137</v>
      </c>
      <c r="G41" t="s">
        <v>35</v>
      </c>
    </row>
    <row r="42" spans="1:7" x14ac:dyDescent="0.3">
      <c r="A42" s="12">
        <v>193218</v>
      </c>
      <c r="B42" s="17">
        <v>550</v>
      </c>
      <c r="C42" s="7" t="s">
        <v>43</v>
      </c>
      <c r="D42" s="16">
        <v>1.2330456226880395E-2</v>
      </c>
      <c r="E42" s="12">
        <v>4.110152075626798E-3</v>
      </c>
      <c r="F42" s="12" t="s">
        <v>137</v>
      </c>
      <c r="G42" t="s">
        <v>35</v>
      </c>
    </row>
    <row r="43" spans="1:7" x14ac:dyDescent="0.3">
      <c r="A43" s="12">
        <v>193219</v>
      </c>
      <c r="B43" s="17">
        <v>367</v>
      </c>
      <c r="C43" s="7" t="s">
        <v>43</v>
      </c>
      <c r="D43" s="16">
        <v>2.0550760378133991E-2</v>
      </c>
      <c r="E43" s="12">
        <v>4.110152075626798E-3</v>
      </c>
      <c r="F43" s="12" t="s">
        <v>137</v>
      </c>
      <c r="G43" t="s">
        <v>35</v>
      </c>
    </row>
    <row r="44" spans="1:7" x14ac:dyDescent="0.3">
      <c r="A44" s="12">
        <v>193220</v>
      </c>
      <c r="B44" s="17">
        <v>592</v>
      </c>
      <c r="C44" s="7" t="s">
        <v>43</v>
      </c>
      <c r="D44" s="16">
        <v>2.0550760378133991E-2</v>
      </c>
      <c r="E44" s="12">
        <v>4.110152075626798E-3</v>
      </c>
      <c r="F44" s="12" t="s">
        <v>137</v>
      </c>
      <c r="G44" t="s">
        <v>35</v>
      </c>
    </row>
    <row r="45" spans="1:7" x14ac:dyDescent="0.3">
      <c r="A45" s="12">
        <v>193221</v>
      </c>
      <c r="B45" s="17">
        <v>245</v>
      </c>
      <c r="C45" s="7" t="s">
        <v>43</v>
      </c>
      <c r="D45" s="16">
        <v>4.110152075626798E-3</v>
      </c>
      <c r="E45" s="12">
        <v>4.110152075626798E-3</v>
      </c>
      <c r="F45" s="12" t="s">
        <v>137</v>
      </c>
      <c r="G45" t="s">
        <v>35</v>
      </c>
    </row>
    <row r="46" spans="1:7" x14ac:dyDescent="0.3">
      <c r="A46" s="12">
        <v>193222</v>
      </c>
      <c r="B46" s="17">
        <v>491</v>
      </c>
      <c r="C46" s="7" t="s">
        <v>43</v>
      </c>
      <c r="D46" s="16">
        <v>2.0550760378133991E-2</v>
      </c>
      <c r="E46" s="12">
        <v>4.110152075626798E-3</v>
      </c>
      <c r="F46" s="12" t="s">
        <v>137</v>
      </c>
      <c r="G46" t="s">
        <v>35</v>
      </c>
    </row>
    <row r="47" spans="1:7" x14ac:dyDescent="0.3">
      <c r="A47" s="12">
        <v>193223</v>
      </c>
      <c r="B47" s="17">
        <v>130</v>
      </c>
      <c r="C47" s="7" t="s">
        <v>43</v>
      </c>
      <c r="D47" s="16">
        <v>4.110152075626798E-3</v>
      </c>
      <c r="E47" s="12">
        <v>4.110152075626798E-3</v>
      </c>
      <c r="F47" s="12" t="s">
        <v>137</v>
      </c>
      <c r="G47" t="s">
        <v>35</v>
      </c>
    </row>
    <row r="48" spans="1:7" x14ac:dyDescent="0.3">
      <c r="A48" s="12">
        <v>193224</v>
      </c>
      <c r="B48" s="17">
        <v>140</v>
      </c>
      <c r="C48" s="7" t="s">
        <v>43</v>
      </c>
      <c r="D48" s="16">
        <v>8.2203041512535959E-3</v>
      </c>
      <c r="E48" s="12">
        <v>4.110152075626798E-3</v>
      </c>
      <c r="F48" s="12" t="s">
        <v>137</v>
      </c>
      <c r="G48" t="s">
        <v>35</v>
      </c>
    </row>
    <row r="49" spans="1:7" x14ac:dyDescent="0.3">
      <c r="A49" s="12">
        <v>193225</v>
      </c>
      <c r="B49" s="17">
        <v>89</v>
      </c>
      <c r="C49" s="7" t="s">
        <v>43</v>
      </c>
      <c r="D49" s="16">
        <v>4.110152075626798E-3</v>
      </c>
      <c r="E49" s="12">
        <v>4.110152075626798E-3</v>
      </c>
      <c r="F49" s="12" t="s">
        <v>137</v>
      </c>
      <c r="G49" t="s">
        <v>35</v>
      </c>
    </row>
    <row r="50" spans="1:7" x14ac:dyDescent="0.3">
      <c r="A50" s="12">
        <v>193226</v>
      </c>
      <c r="B50" s="17">
        <v>385</v>
      </c>
      <c r="C50" s="7" t="s">
        <v>43</v>
      </c>
      <c r="D50" s="16">
        <v>4.110152075626798E-3</v>
      </c>
      <c r="E50" s="12">
        <v>4.110152075626798E-3</v>
      </c>
      <c r="F50" s="12" t="s">
        <v>137</v>
      </c>
      <c r="G50" t="s">
        <v>35</v>
      </c>
    </row>
    <row r="51" spans="1:7" x14ac:dyDescent="0.3">
      <c r="A51" s="12">
        <v>193227</v>
      </c>
      <c r="B51" s="17">
        <v>605</v>
      </c>
      <c r="C51" s="7" t="s">
        <v>43</v>
      </c>
      <c r="D51" s="16">
        <v>4.110152075626798E-3</v>
      </c>
      <c r="E51" s="12">
        <v>4.110152075626798E-3</v>
      </c>
      <c r="F51" s="12" t="s">
        <v>137</v>
      </c>
      <c r="G51" t="s">
        <v>35</v>
      </c>
    </row>
    <row r="52" spans="1:7" x14ac:dyDescent="0.3">
      <c r="A52" s="12">
        <v>193228</v>
      </c>
      <c r="B52" s="17">
        <v>302</v>
      </c>
      <c r="C52" s="7" t="s">
        <v>43</v>
      </c>
      <c r="D52" s="16">
        <v>4.110152075626798E-3</v>
      </c>
      <c r="E52" s="12">
        <v>4.110152075626798E-3</v>
      </c>
      <c r="F52" s="12" t="s">
        <v>137</v>
      </c>
      <c r="G52" t="s">
        <v>35</v>
      </c>
    </row>
    <row r="53" spans="1:7" x14ac:dyDescent="0.3">
      <c r="A53" s="12">
        <v>193229</v>
      </c>
      <c r="B53" s="17">
        <v>248</v>
      </c>
      <c r="C53" s="7" t="s">
        <v>43</v>
      </c>
      <c r="D53" s="16">
        <v>4.110152075626798E-3</v>
      </c>
      <c r="E53" s="12">
        <v>4.110152075626798E-3</v>
      </c>
      <c r="F53" s="12" t="s">
        <v>137</v>
      </c>
      <c r="G53" t="s">
        <v>35</v>
      </c>
    </row>
    <row r="54" spans="1:7" x14ac:dyDescent="0.3">
      <c r="A54" s="12">
        <v>193230</v>
      </c>
      <c r="B54" s="17">
        <v>465</v>
      </c>
      <c r="C54" s="7" t="s">
        <v>43</v>
      </c>
      <c r="D54" s="16">
        <v>2.4989724619810931</v>
      </c>
      <c r="E54" s="12">
        <v>2.2770242498972459</v>
      </c>
      <c r="F54" s="12" t="s">
        <v>137</v>
      </c>
      <c r="G54" t="s">
        <v>138</v>
      </c>
    </row>
    <row r="55" spans="1:7" x14ac:dyDescent="0.3">
      <c r="A55" s="12">
        <v>193231</v>
      </c>
      <c r="B55" s="17">
        <v>279</v>
      </c>
      <c r="C55" s="7" t="s">
        <v>43</v>
      </c>
      <c r="D55" s="16">
        <v>1.6399506781750925</v>
      </c>
      <c r="E55" s="12">
        <v>1.5413070283600494</v>
      </c>
      <c r="F55" s="12" t="s">
        <v>137</v>
      </c>
      <c r="G55" t="s">
        <v>138</v>
      </c>
    </row>
    <row r="56" spans="1:7" x14ac:dyDescent="0.3">
      <c r="A56" s="12">
        <v>193232</v>
      </c>
      <c r="B56" s="17">
        <v>281</v>
      </c>
      <c r="C56" s="7" t="s">
        <v>43</v>
      </c>
      <c r="D56" s="16">
        <v>1.0028771064529387</v>
      </c>
      <c r="E56" s="12">
        <v>1.0439786272092066</v>
      </c>
      <c r="F56" s="12" t="s">
        <v>137</v>
      </c>
      <c r="G56" t="s">
        <v>138</v>
      </c>
    </row>
    <row r="57" spans="1:7" x14ac:dyDescent="0.3">
      <c r="A57" s="12">
        <v>193233</v>
      </c>
      <c r="B57" s="17">
        <v>313</v>
      </c>
      <c r="C57" s="7" t="s">
        <v>43</v>
      </c>
      <c r="D57" s="16">
        <v>0.78092889436909152</v>
      </c>
      <c r="E57" s="12">
        <v>1.1837237977805177</v>
      </c>
      <c r="F57" s="12" t="s">
        <v>137</v>
      </c>
      <c r="G57" t="s">
        <v>138</v>
      </c>
    </row>
    <row r="58" spans="1:7" x14ac:dyDescent="0.3">
      <c r="A58" s="12">
        <v>193234</v>
      </c>
      <c r="B58" s="17">
        <v>716</v>
      </c>
      <c r="C58" s="7" t="s">
        <v>43</v>
      </c>
      <c r="D58" s="16">
        <v>0.33292231812577067</v>
      </c>
      <c r="E58" s="12">
        <v>0.40690505548705302</v>
      </c>
      <c r="F58" s="12" t="s">
        <v>137</v>
      </c>
      <c r="G58" t="s">
        <v>138</v>
      </c>
    </row>
    <row r="59" spans="1:7" x14ac:dyDescent="0.3">
      <c r="A59" s="12">
        <v>193235</v>
      </c>
      <c r="B59" s="17">
        <v>673</v>
      </c>
      <c r="C59" s="7" t="s">
        <v>43</v>
      </c>
      <c r="D59" s="16">
        <v>0.39046444718454576</v>
      </c>
      <c r="E59" s="12">
        <v>0.20961775585696668</v>
      </c>
      <c r="F59" s="12" t="s">
        <v>137</v>
      </c>
      <c r="G59" t="s">
        <v>138</v>
      </c>
    </row>
    <row r="60" spans="1:7" x14ac:dyDescent="0.3">
      <c r="A60" s="12">
        <v>193236</v>
      </c>
      <c r="B60" s="17">
        <v>1467</v>
      </c>
      <c r="C60" s="7" t="s">
        <v>43</v>
      </c>
      <c r="D60" s="16">
        <v>0.36169338265515821</v>
      </c>
      <c r="E60" s="12">
        <v>0.31648170982326346</v>
      </c>
      <c r="F60" s="12" t="s">
        <v>137</v>
      </c>
      <c r="G60" t="s">
        <v>138</v>
      </c>
    </row>
    <row r="61" spans="1:7" x14ac:dyDescent="0.3">
      <c r="A61" s="12">
        <v>193237</v>
      </c>
      <c r="B61" s="17">
        <v>301</v>
      </c>
      <c r="C61" s="7" t="s">
        <v>43</v>
      </c>
      <c r="D61" s="16">
        <v>0.11919441019317713</v>
      </c>
      <c r="E61" s="12">
        <v>9.0423345663789553E-2</v>
      </c>
      <c r="F61" s="12" t="s">
        <v>137</v>
      </c>
      <c r="G61" t="s">
        <v>138</v>
      </c>
    </row>
    <row r="62" spans="1:7" x14ac:dyDescent="0.3">
      <c r="A62" s="12">
        <v>193238</v>
      </c>
      <c r="B62" s="17">
        <v>517</v>
      </c>
      <c r="C62" s="7" t="s">
        <v>43</v>
      </c>
      <c r="D62" s="16">
        <v>0.34936292642827782</v>
      </c>
      <c r="E62" s="12">
        <v>0.30826140567200988</v>
      </c>
      <c r="F62" s="12" t="s">
        <v>137</v>
      </c>
      <c r="G62" t="s">
        <v>138</v>
      </c>
    </row>
    <row r="63" spans="1:7" x14ac:dyDescent="0.3">
      <c r="A63" s="12">
        <v>193239</v>
      </c>
      <c r="B63" s="17">
        <v>1462</v>
      </c>
      <c r="C63" s="7" t="s">
        <v>43</v>
      </c>
      <c r="D63" s="16">
        <v>0.14385532264693793</v>
      </c>
      <c r="E63" s="12">
        <v>0.3575832305795314</v>
      </c>
      <c r="F63" s="12" t="s">
        <v>137</v>
      </c>
      <c r="G63" t="s">
        <v>138</v>
      </c>
    </row>
    <row r="64" spans="1:7" x14ac:dyDescent="0.3">
      <c r="A64" s="12">
        <v>193240</v>
      </c>
      <c r="B64" s="17">
        <v>2297</v>
      </c>
      <c r="C64" s="7" t="s">
        <v>43</v>
      </c>
      <c r="D64" s="16">
        <v>2.8401150842581115</v>
      </c>
      <c r="E64" s="12">
        <v>-99</v>
      </c>
      <c r="F64" s="12" t="s">
        <v>40</v>
      </c>
      <c r="G64" t="s">
        <v>136</v>
      </c>
    </row>
    <row r="65" spans="1:7" x14ac:dyDescent="0.3">
      <c r="A65" s="12">
        <v>193241</v>
      </c>
      <c r="B65" s="17">
        <v>698</v>
      </c>
      <c r="C65" s="7" t="s">
        <v>44</v>
      </c>
      <c r="D65" s="16">
        <v>4.5927977839335172</v>
      </c>
      <c r="E65" s="12">
        <v>6.094182825484765</v>
      </c>
      <c r="F65" s="12" t="s">
        <v>137</v>
      </c>
      <c r="G65" t="s">
        <v>35</v>
      </c>
    </row>
    <row r="66" spans="1:7" x14ac:dyDescent="0.3">
      <c r="A66" s="12">
        <v>193242</v>
      </c>
      <c r="B66" s="17">
        <v>608</v>
      </c>
      <c r="C66" s="7" t="s">
        <v>44</v>
      </c>
      <c r="D66" s="16">
        <v>14.626038781163434</v>
      </c>
      <c r="E66" s="12">
        <v>17.72853185595568</v>
      </c>
      <c r="F66" s="12" t="s">
        <v>137</v>
      </c>
      <c r="G66" t="s">
        <v>35</v>
      </c>
    </row>
    <row r="67" spans="1:7" x14ac:dyDescent="0.3">
      <c r="A67" s="12">
        <v>193243</v>
      </c>
      <c r="B67" s="17">
        <v>610</v>
      </c>
      <c r="C67" s="7" t="s">
        <v>44</v>
      </c>
      <c r="D67" s="16">
        <v>5.8171745152354575</v>
      </c>
      <c r="E67" s="12">
        <v>6.7036011080332418</v>
      </c>
      <c r="F67" s="12" t="s">
        <v>137</v>
      </c>
      <c r="G67" t="s">
        <v>35</v>
      </c>
    </row>
    <row r="68" spans="1:7" x14ac:dyDescent="0.3">
      <c r="A68" s="12">
        <v>193244</v>
      </c>
      <c r="B68" s="17">
        <v>80</v>
      </c>
      <c r="C68" s="7" t="s">
        <v>44</v>
      </c>
      <c r="D68" s="16">
        <v>6.9252077562326875</v>
      </c>
      <c r="E68" s="12">
        <v>3.3074792243767313</v>
      </c>
      <c r="F68" s="12" t="s">
        <v>137</v>
      </c>
      <c r="G68" t="s">
        <v>35</v>
      </c>
    </row>
    <row r="69" spans="1:7" x14ac:dyDescent="0.3">
      <c r="A69" s="12">
        <v>193245</v>
      </c>
      <c r="B69" s="17">
        <v>30</v>
      </c>
      <c r="C69" s="7" t="s">
        <v>44</v>
      </c>
      <c r="D69" s="16">
        <v>6.9806094182825476</v>
      </c>
      <c r="E69" s="12">
        <v>2.2880886426592797</v>
      </c>
      <c r="F69" s="12" t="s">
        <v>137</v>
      </c>
      <c r="G69" t="s">
        <v>35</v>
      </c>
    </row>
    <row r="70" spans="1:7" x14ac:dyDescent="0.3">
      <c r="A70" s="12">
        <v>193246</v>
      </c>
      <c r="B70" s="17">
        <v>717</v>
      </c>
      <c r="C70" s="7" t="s">
        <v>44</v>
      </c>
      <c r="D70" s="16">
        <v>5.3130193905817169</v>
      </c>
      <c r="E70" s="12">
        <v>2.3213296398891972</v>
      </c>
      <c r="F70" s="12" t="s">
        <v>137</v>
      </c>
      <c r="G70" t="s">
        <v>35</v>
      </c>
    </row>
    <row r="71" spans="1:7" x14ac:dyDescent="0.3">
      <c r="A71" s="12">
        <v>193247</v>
      </c>
      <c r="B71" s="17">
        <v>620</v>
      </c>
      <c r="C71" s="7" t="s">
        <v>44</v>
      </c>
      <c r="D71" s="16">
        <v>13.407202216066484</v>
      </c>
      <c r="E71" s="12">
        <v>14.903047091412741</v>
      </c>
      <c r="F71" s="12" t="s">
        <v>137</v>
      </c>
      <c r="G71" t="s">
        <v>35</v>
      </c>
    </row>
    <row r="72" spans="1:7" x14ac:dyDescent="0.3">
      <c r="A72" s="12">
        <v>193248</v>
      </c>
      <c r="B72" s="17">
        <v>514</v>
      </c>
      <c r="C72" s="7" t="s">
        <v>44</v>
      </c>
      <c r="D72" s="16">
        <v>0.72576177285318566</v>
      </c>
      <c r="E72" s="12">
        <v>1.4515235457063713</v>
      </c>
      <c r="F72" s="12" t="s">
        <v>137</v>
      </c>
      <c r="G72" t="s">
        <v>35</v>
      </c>
    </row>
    <row r="73" spans="1:7" x14ac:dyDescent="0.3">
      <c r="A73" s="12">
        <v>193249</v>
      </c>
      <c r="B73" s="17">
        <v>522</v>
      </c>
      <c r="C73" s="7" t="s">
        <v>44</v>
      </c>
      <c r="D73" s="16">
        <v>4.2603878116343497</v>
      </c>
      <c r="E73" s="12">
        <v>1.2243767313019391</v>
      </c>
      <c r="F73" s="12" t="s">
        <v>137</v>
      </c>
      <c r="G73" t="s">
        <v>35</v>
      </c>
    </row>
    <row r="74" spans="1:7" x14ac:dyDescent="0.3">
      <c r="A74" s="12">
        <v>193250</v>
      </c>
      <c r="B74" s="17">
        <v>449</v>
      </c>
      <c r="C74" s="7" t="s">
        <v>44</v>
      </c>
      <c r="D74" s="16">
        <v>4.7977839335180059</v>
      </c>
      <c r="E74" s="12">
        <v>1.6565096952908587</v>
      </c>
      <c r="F74" s="12" t="s">
        <v>137</v>
      </c>
      <c r="G74" t="s">
        <v>35</v>
      </c>
    </row>
    <row r="75" spans="1:7" x14ac:dyDescent="0.3">
      <c r="A75" s="12">
        <v>193251</v>
      </c>
      <c r="B75" s="17">
        <v>511</v>
      </c>
      <c r="C75" s="7" t="s">
        <v>44</v>
      </c>
      <c r="D75" s="16">
        <v>2.3933518005540169</v>
      </c>
      <c r="E75" s="12">
        <v>1.2686980609418281</v>
      </c>
      <c r="F75" s="12" t="s">
        <v>137</v>
      </c>
      <c r="G75" t="s">
        <v>35</v>
      </c>
    </row>
    <row r="76" spans="1:7" x14ac:dyDescent="0.3">
      <c r="A76" s="12">
        <v>193252</v>
      </c>
      <c r="B76" s="17">
        <v>51</v>
      </c>
      <c r="C76" s="7" t="s">
        <v>44</v>
      </c>
      <c r="D76" s="16">
        <v>3.5124653739612191</v>
      </c>
      <c r="E76" s="12">
        <v>2.8421052631578947</v>
      </c>
      <c r="F76" s="12" t="s">
        <v>137</v>
      </c>
      <c r="G76" t="s">
        <v>35</v>
      </c>
    </row>
    <row r="77" spans="1:7" x14ac:dyDescent="0.3">
      <c r="A77" s="12">
        <v>193253</v>
      </c>
      <c r="B77" s="17">
        <v>64</v>
      </c>
      <c r="C77" s="7" t="s">
        <v>44</v>
      </c>
      <c r="D77" s="16">
        <v>0.85318559556786711</v>
      </c>
      <c r="E77" s="12">
        <v>0.71468144044321336</v>
      </c>
      <c r="F77" s="12" t="s">
        <v>137</v>
      </c>
      <c r="G77" t="s">
        <v>35</v>
      </c>
    </row>
    <row r="78" spans="1:7" x14ac:dyDescent="0.3">
      <c r="A78" s="12">
        <v>193254</v>
      </c>
      <c r="B78" s="17">
        <v>25</v>
      </c>
      <c r="C78" s="7" t="s">
        <v>44</v>
      </c>
      <c r="D78" s="16">
        <v>0.95844875346260383</v>
      </c>
      <c r="E78" s="12">
        <v>1.1191135734072022</v>
      </c>
      <c r="F78" s="12" t="s">
        <v>137</v>
      </c>
      <c r="G78" t="s">
        <v>35</v>
      </c>
    </row>
    <row r="79" spans="1:7" x14ac:dyDescent="0.3">
      <c r="A79" s="12">
        <v>193255</v>
      </c>
      <c r="B79" s="17">
        <v>508</v>
      </c>
      <c r="C79" s="7" t="s">
        <v>44</v>
      </c>
      <c r="D79" s="16">
        <v>0.81994459833795008</v>
      </c>
      <c r="E79" s="12">
        <v>0.79224376731301926</v>
      </c>
      <c r="F79" s="12" t="s">
        <v>137</v>
      </c>
      <c r="G79" t="s">
        <v>35</v>
      </c>
    </row>
    <row r="80" spans="1:7" x14ac:dyDescent="0.3">
      <c r="A80" s="12">
        <v>193256</v>
      </c>
      <c r="B80" s="17">
        <v>671</v>
      </c>
      <c r="C80" s="7" t="s">
        <v>44</v>
      </c>
      <c r="D80" s="16">
        <v>0.62049861495844882</v>
      </c>
      <c r="E80" s="12">
        <v>0.60387811634349031</v>
      </c>
      <c r="F80" s="12" t="s">
        <v>137</v>
      </c>
      <c r="G80" t="s">
        <v>35</v>
      </c>
    </row>
    <row r="81" spans="1:7" x14ac:dyDescent="0.3">
      <c r="A81" s="12">
        <v>193257</v>
      </c>
      <c r="B81" s="17">
        <v>59</v>
      </c>
      <c r="C81" s="7" t="s">
        <v>44</v>
      </c>
      <c r="D81" s="16">
        <v>0.52631578947368418</v>
      </c>
      <c r="E81" s="12">
        <v>0.39889196675900274</v>
      </c>
      <c r="F81" s="12" t="s">
        <v>137</v>
      </c>
      <c r="G81" t="s">
        <v>35</v>
      </c>
    </row>
    <row r="82" spans="1:7" x14ac:dyDescent="0.3">
      <c r="A82" s="12">
        <v>193258</v>
      </c>
      <c r="B82" s="17">
        <v>600</v>
      </c>
      <c r="C82" s="7" t="s">
        <v>44</v>
      </c>
      <c r="D82" s="16">
        <v>0.62603878116343481</v>
      </c>
      <c r="E82" s="12">
        <v>0.44875346260387811</v>
      </c>
      <c r="F82" s="12" t="s">
        <v>137</v>
      </c>
      <c r="G82" t="s">
        <v>35</v>
      </c>
    </row>
    <row r="83" spans="1:7" x14ac:dyDescent="0.3">
      <c r="A83" s="12">
        <v>193259</v>
      </c>
      <c r="B83" s="17">
        <v>598</v>
      </c>
      <c r="C83" s="7" t="s">
        <v>44</v>
      </c>
      <c r="D83" s="16">
        <v>1.4182825484764545</v>
      </c>
      <c r="E83" s="12">
        <v>0.33240997229916897</v>
      </c>
      <c r="F83" s="12" t="s">
        <v>137</v>
      </c>
      <c r="G83" t="s">
        <v>35</v>
      </c>
    </row>
    <row r="84" spans="1:7" x14ac:dyDescent="0.3">
      <c r="A84" s="12">
        <v>193260</v>
      </c>
      <c r="B84" s="17">
        <v>601</v>
      </c>
      <c r="C84" s="7" t="s">
        <v>44</v>
      </c>
      <c r="D84" s="16">
        <v>0.16066481994459833</v>
      </c>
      <c r="E84" s="12">
        <v>7.2022160664819951E-2</v>
      </c>
      <c r="F84" s="12" t="s">
        <v>137</v>
      </c>
      <c r="G84" t="s">
        <v>35</v>
      </c>
    </row>
    <row r="85" spans="1:7" x14ac:dyDescent="0.3">
      <c r="A85" s="12">
        <v>193261</v>
      </c>
      <c r="B85" s="17">
        <v>44</v>
      </c>
      <c r="C85" s="7" t="s">
        <v>44</v>
      </c>
      <c r="D85" s="16">
        <v>6.6481994459833785E-2</v>
      </c>
      <c r="E85" s="12">
        <v>8.8642659279778407E-2</v>
      </c>
      <c r="F85" s="12" t="s">
        <v>137</v>
      </c>
      <c r="G85" t="s">
        <v>35</v>
      </c>
    </row>
    <row r="86" spans="1:7" x14ac:dyDescent="0.3">
      <c r="A86" s="12">
        <v>193262</v>
      </c>
      <c r="B86" s="17">
        <v>78</v>
      </c>
      <c r="C86" s="7" t="s">
        <v>44</v>
      </c>
      <c r="D86" s="16">
        <v>3.3240997229916892E-2</v>
      </c>
      <c r="E86" s="12">
        <v>1.6620498614958446E-2</v>
      </c>
      <c r="F86" s="12" t="s">
        <v>137</v>
      </c>
      <c r="G86" t="s">
        <v>35</v>
      </c>
    </row>
    <row r="87" spans="1:7" x14ac:dyDescent="0.3">
      <c r="A87" s="12">
        <v>193263</v>
      </c>
      <c r="B87" s="17">
        <v>152</v>
      </c>
      <c r="C87" s="7" t="s">
        <v>44</v>
      </c>
      <c r="D87" s="16">
        <v>2.7700831024930751E-2</v>
      </c>
      <c r="E87" s="12">
        <v>4.9861495844875342E-2</v>
      </c>
      <c r="F87" s="12" t="s">
        <v>137</v>
      </c>
      <c r="G87" t="s">
        <v>35</v>
      </c>
    </row>
    <row r="88" spans="1:7" x14ac:dyDescent="0.3">
      <c r="A88" s="12">
        <v>193264</v>
      </c>
      <c r="B88" s="17">
        <v>199</v>
      </c>
      <c r="C88" s="7" t="s">
        <v>44</v>
      </c>
      <c r="D88" s="16">
        <v>2.2160664819944602E-2</v>
      </c>
      <c r="E88" s="12">
        <v>4.9861495844875342E-2</v>
      </c>
      <c r="F88" s="12" t="s">
        <v>137</v>
      </c>
      <c r="G88" t="s">
        <v>35</v>
      </c>
    </row>
    <row r="89" spans="1:7" x14ac:dyDescent="0.3">
      <c r="A89" s="12">
        <v>193265</v>
      </c>
      <c r="B89" s="17">
        <v>194</v>
      </c>
      <c r="C89" s="7" t="s">
        <v>44</v>
      </c>
      <c r="D89" s="16">
        <v>1.6620498614958446E-2</v>
      </c>
      <c r="E89" s="12">
        <v>5.5401662049861505E-3</v>
      </c>
      <c r="F89" s="12" t="s">
        <v>137</v>
      </c>
      <c r="G89" t="s">
        <v>35</v>
      </c>
    </row>
    <row r="90" spans="1:7" x14ac:dyDescent="0.3">
      <c r="A90" s="12">
        <v>193266</v>
      </c>
      <c r="B90" s="17">
        <v>737</v>
      </c>
      <c r="C90" s="7" t="s">
        <v>44</v>
      </c>
      <c r="D90" s="16">
        <v>0.16620498614958448</v>
      </c>
      <c r="E90" s="12">
        <v>0.2880886426592798</v>
      </c>
      <c r="F90" s="12" t="s">
        <v>137</v>
      </c>
      <c r="G90" t="s">
        <v>35</v>
      </c>
    </row>
    <row r="91" spans="1:7" x14ac:dyDescent="0.3">
      <c r="A91" s="12">
        <v>193267</v>
      </c>
      <c r="B91" s="17">
        <v>136</v>
      </c>
      <c r="C91" s="7" t="s">
        <v>44</v>
      </c>
      <c r="D91" s="16">
        <v>5.5401662049861505E-3</v>
      </c>
      <c r="F91" s="12" t="s">
        <v>137</v>
      </c>
      <c r="G91" t="s">
        <v>35</v>
      </c>
    </row>
    <row r="92" spans="1:7" x14ac:dyDescent="0.3">
      <c r="A92" s="12">
        <v>193268</v>
      </c>
      <c r="B92" s="17">
        <v>193</v>
      </c>
      <c r="C92" s="7" t="s">
        <v>44</v>
      </c>
      <c r="D92" s="16">
        <v>2.2160664819944602E-2</v>
      </c>
      <c r="E92" s="12">
        <v>4.9861495844875342E-2</v>
      </c>
      <c r="F92" s="12" t="s">
        <v>137</v>
      </c>
      <c r="G92" t="s">
        <v>35</v>
      </c>
    </row>
    <row r="93" spans="1:7" x14ac:dyDescent="0.3">
      <c r="A93" s="12">
        <v>193269</v>
      </c>
      <c r="B93" s="17">
        <v>122</v>
      </c>
      <c r="C93" s="7" t="s">
        <v>44</v>
      </c>
      <c r="D93" s="16">
        <v>1.1080332409972301E-2</v>
      </c>
      <c r="E93" s="12">
        <v>5.5401662049861505E-3</v>
      </c>
      <c r="F93" s="12" t="s">
        <v>137</v>
      </c>
      <c r="G93" t="s">
        <v>35</v>
      </c>
    </row>
    <row r="94" spans="1:7" x14ac:dyDescent="0.3">
      <c r="A94" s="12">
        <v>193270</v>
      </c>
      <c r="B94" s="17">
        <v>604</v>
      </c>
      <c r="C94" s="7" t="s">
        <v>44</v>
      </c>
      <c r="D94" s="16">
        <v>1.6620498614958446E-2</v>
      </c>
      <c r="E94" s="12">
        <v>5.5401662049861505E-3</v>
      </c>
      <c r="F94" s="12" t="s">
        <v>137</v>
      </c>
      <c r="G94" t="s">
        <v>35</v>
      </c>
    </row>
    <row r="95" spans="1:7" x14ac:dyDescent="0.3">
      <c r="A95" s="12">
        <v>193271</v>
      </c>
      <c r="B95" s="17">
        <v>678</v>
      </c>
      <c r="C95" s="7" t="s">
        <v>44</v>
      </c>
      <c r="D95" s="16">
        <v>3.8781163434903052E-2</v>
      </c>
      <c r="E95" s="12">
        <v>1.1080332409972301E-2</v>
      </c>
      <c r="F95" s="12" t="s">
        <v>137</v>
      </c>
      <c r="G95" t="s">
        <v>35</v>
      </c>
    </row>
    <row r="96" spans="1:7" x14ac:dyDescent="0.3">
      <c r="A96" s="12">
        <v>193272</v>
      </c>
      <c r="B96" s="17">
        <v>244</v>
      </c>
      <c r="C96" s="7" t="s">
        <v>44</v>
      </c>
      <c r="D96" s="16">
        <v>1.6620498614958446E-2</v>
      </c>
      <c r="E96" s="12">
        <v>5.5401662049861505E-3</v>
      </c>
      <c r="F96" s="12" t="s">
        <v>137</v>
      </c>
      <c r="G96" t="s">
        <v>35</v>
      </c>
    </row>
    <row r="97" spans="1:7" x14ac:dyDescent="0.3">
      <c r="A97" s="12">
        <v>193273</v>
      </c>
      <c r="B97" s="17">
        <v>118</v>
      </c>
      <c r="C97" s="7" t="s">
        <v>44</v>
      </c>
      <c r="D97" s="16">
        <v>1.1080332409972301E-2</v>
      </c>
      <c r="E97" s="12">
        <v>5.5401662049861505E-3</v>
      </c>
      <c r="F97" s="12" t="s">
        <v>137</v>
      </c>
      <c r="G97" t="s">
        <v>35</v>
      </c>
    </row>
    <row r="98" spans="1:7" x14ac:dyDescent="0.3">
      <c r="A98" s="12">
        <v>193274</v>
      </c>
      <c r="B98" s="17">
        <v>742</v>
      </c>
      <c r="C98" s="7" t="s">
        <v>44</v>
      </c>
      <c r="D98" s="16">
        <v>1.6620498614958446E-2</v>
      </c>
      <c r="E98" s="12">
        <v>5.5401662049861505E-3</v>
      </c>
      <c r="F98" s="12" t="s">
        <v>137</v>
      </c>
      <c r="G98" t="s">
        <v>35</v>
      </c>
    </row>
    <row r="99" spans="1:7" x14ac:dyDescent="0.3">
      <c r="A99" s="12">
        <v>193275</v>
      </c>
      <c r="B99" s="17">
        <v>371</v>
      </c>
      <c r="C99" s="7" t="s">
        <v>44</v>
      </c>
      <c r="D99" s="16">
        <v>5.5401662049861505E-3</v>
      </c>
      <c r="E99" s="12">
        <v>5.5401662049861505E-3</v>
      </c>
      <c r="F99" s="12" t="s">
        <v>137</v>
      </c>
      <c r="G99" t="s">
        <v>35</v>
      </c>
    </row>
    <row r="100" spans="1:7" x14ac:dyDescent="0.3">
      <c r="A100" s="12">
        <v>193276</v>
      </c>
      <c r="B100" s="17">
        <v>390</v>
      </c>
      <c r="C100" s="7" t="s">
        <v>44</v>
      </c>
      <c r="D100" s="16">
        <v>5.5401662049861505E-3</v>
      </c>
      <c r="E100" s="12">
        <v>5.5401662049861505E-3</v>
      </c>
      <c r="F100" s="12" t="s">
        <v>137</v>
      </c>
      <c r="G100" t="s">
        <v>35</v>
      </c>
    </row>
    <row r="101" spans="1:7" x14ac:dyDescent="0.3">
      <c r="A101" s="12">
        <v>193277</v>
      </c>
      <c r="B101" s="17">
        <v>603</v>
      </c>
      <c r="C101" s="7" t="s">
        <v>44</v>
      </c>
      <c r="D101" s="16">
        <v>1.6620498614958446E-2</v>
      </c>
      <c r="E101" s="12">
        <v>5.5401662049861505E-3</v>
      </c>
      <c r="F101" s="12" t="s">
        <v>137</v>
      </c>
      <c r="G101" t="s">
        <v>35</v>
      </c>
    </row>
    <row r="102" spans="1:7" x14ac:dyDescent="0.3">
      <c r="A102" s="12">
        <v>193278</v>
      </c>
      <c r="B102" s="17">
        <v>551</v>
      </c>
      <c r="C102" s="7" t="s">
        <v>44</v>
      </c>
      <c r="D102" s="16">
        <v>1.1080332409972301E-2</v>
      </c>
      <c r="E102" s="12">
        <v>5.5401662049861505E-3</v>
      </c>
      <c r="F102" s="12" t="s">
        <v>137</v>
      </c>
      <c r="G102" t="s">
        <v>35</v>
      </c>
    </row>
    <row r="103" spans="1:7" x14ac:dyDescent="0.3">
      <c r="A103" s="12">
        <v>193279</v>
      </c>
      <c r="B103" s="17">
        <v>108</v>
      </c>
      <c r="C103" s="7" t="s">
        <v>44</v>
      </c>
      <c r="D103" s="16">
        <v>5.5401662049861505E-3</v>
      </c>
      <c r="F103" s="12" t="s">
        <v>137</v>
      </c>
      <c r="G103" t="s">
        <v>35</v>
      </c>
    </row>
    <row r="104" spans="1:7" x14ac:dyDescent="0.3">
      <c r="A104" s="12">
        <v>193280</v>
      </c>
      <c r="B104" s="17">
        <v>94</v>
      </c>
      <c r="C104" s="7" t="s">
        <v>44</v>
      </c>
      <c r="D104" s="16">
        <v>2.2160664819944602E-2</v>
      </c>
      <c r="E104" s="12">
        <v>5.5401662049861505E-3</v>
      </c>
      <c r="F104" s="12" t="s">
        <v>137</v>
      </c>
      <c r="G104" t="s">
        <v>35</v>
      </c>
    </row>
    <row r="105" spans="1:7" x14ac:dyDescent="0.3">
      <c r="A105" s="12">
        <v>193281</v>
      </c>
      <c r="B105" s="17">
        <v>550</v>
      </c>
      <c r="C105" s="7" t="s">
        <v>44</v>
      </c>
      <c r="D105" s="16">
        <v>1.1080332409972301E-2</v>
      </c>
      <c r="E105" s="12">
        <v>5.5401662049861505E-3</v>
      </c>
      <c r="F105" s="12" t="s">
        <v>137</v>
      </c>
      <c r="G105" t="s">
        <v>35</v>
      </c>
    </row>
    <row r="106" spans="1:7" x14ac:dyDescent="0.3">
      <c r="A106" s="12">
        <v>193282</v>
      </c>
      <c r="B106" s="17">
        <v>367</v>
      </c>
      <c r="C106" s="7" t="s">
        <v>44</v>
      </c>
      <c r="D106" s="16">
        <v>5.5401662049861505E-3</v>
      </c>
      <c r="F106" s="12" t="s">
        <v>137</v>
      </c>
      <c r="G106" t="s">
        <v>35</v>
      </c>
    </row>
    <row r="107" spans="1:7" x14ac:dyDescent="0.3">
      <c r="A107" s="12">
        <v>193283</v>
      </c>
      <c r="B107" s="17">
        <v>592</v>
      </c>
      <c r="C107" s="7" t="s">
        <v>44</v>
      </c>
      <c r="D107" s="16">
        <v>5.5401662049861505E-3</v>
      </c>
      <c r="F107" s="12" t="s">
        <v>137</v>
      </c>
      <c r="G107" t="s">
        <v>35</v>
      </c>
    </row>
    <row r="108" spans="1:7" x14ac:dyDescent="0.3">
      <c r="A108" s="12">
        <v>193284</v>
      </c>
      <c r="B108" s="17">
        <v>245</v>
      </c>
      <c r="C108" s="7" t="s">
        <v>44</v>
      </c>
      <c r="D108" s="16">
        <v>1.6620498614958446E-2</v>
      </c>
      <c r="E108" s="12">
        <v>5.5401662049861505E-3</v>
      </c>
      <c r="F108" s="12" t="s">
        <v>137</v>
      </c>
      <c r="G108" t="s">
        <v>35</v>
      </c>
    </row>
    <row r="109" spans="1:7" x14ac:dyDescent="0.3">
      <c r="A109" s="12">
        <v>193285</v>
      </c>
      <c r="B109" s="17">
        <v>491</v>
      </c>
      <c r="C109" s="7" t="s">
        <v>44</v>
      </c>
      <c r="D109" s="16">
        <v>5.5401662049861505E-3</v>
      </c>
      <c r="F109" s="12" t="s">
        <v>137</v>
      </c>
      <c r="G109" t="s">
        <v>35</v>
      </c>
    </row>
    <row r="110" spans="1:7" x14ac:dyDescent="0.3">
      <c r="A110" s="12">
        <v>193286</v>
      </c>
      <c r="B110" s="17">
        <v>130</v>
      </c>
      <c r="C110" s="7" t="s">
        <v>44</v>
      </c>
      <c r="D110" s="16">
        <v>1.6620498614958446E-2</v>
      </c>
      <c r="E110" s="12">
        <v>5.5401662049861505E-3</v>
      </c>
      <c r="F110" s="12" t="s">
        <v>137</v>
      </c>
      <c r="G110" t="s">
        <v>35</v>
      </c>
    </row>
    <row r="111" spans="1:7" x14ac:dyDescent="0.3">
      <c r="A111" s="12">
        <v>193287</v>
      </c>
      <c r="B111" s="17">
        <v>140</v>
      </c>
      <c r="C111" s="7" t="s">
        <v>44</v>
      </c>
      <c r="D111" s="16">
        <v>1.1080332409972301E-2</v>
      </c>
      <c r="E111" s="12">
        <v>5.5401662049861505E-3</v>
      </c>
      <c r="F111" s="12" t="s">
        <v>137</v>
      </c>
      <c r="G111" t="s">
        <v>35</v>
      </c>
    </row>
    <row r="112" spans="1:7" x14ac:dyDescent="0.3">
      <c r="A112" s="12">
        <v>193288</v>
      </c>
      <c r="B112" s="17">
        <v>89</v>
      </c>
      <c r="C112" s="7" t="s">
        <v>44</v>
      </c>
      <c r="D112" s="16">
        <v>1.6620498614958446E-2</v>
      </c>
      <c r="E112" s="12">
        <v>5.5401662049861505E-3</v>
      </c>
      <c r="F112" s="12" t="s">
        <v>137</v>
      </c>
      <c r="G112" t="s">
        <v>35</v>
      </c>
    </row>
    <row r="113" spans="1:7" x14ac:dyDescent="0.3">
      <c r="A113" s="12">
        <v>193289</v>
      </c>
      <c r="B113" s="17">
        <v>385</v>
      </c>
      <c r="C113" s="7" t="s">
        <v>44</v>
      </c>
      <c r="D113" s="16">
        <v>1.1080332409972301E-2</v>
      </c>
      <c r="E113" s="12">
        <v>5.5401662049861505E-3</v>
      </c>
      <c r="F113" s="12" t="s">
        <v>137</v>
      </c>
      <c r="G113" t="s">
        <v>35</v>
      </c>
    </row>
    <row r="114" spans="1:7" x14ac:dyDescent="0.3">
      <c r="A114" s="12">
        <v>193290</v>
      </c>
      <c r="B114" s="17">
        <v>605</v>
      </c>
      <c r="C114" s="7" t="s">
        <v>44</v>
      </c>
      <c r="D114" s="16">
        <v>1.1080332409972301E-2</v>
      </c>
      <c r="E114" s="12">
        <v>5.5401662049861505E-3</v>
      </c>
      <c r="F114" s="12" t="s">
        <v>137</v>
      </c>
      <c r="G114" t="s">
        <v>35</v>
      </c>
    </row>
    <row r="115" spans="1:7" x14ac:dyDescent="0.3">
      <c r="A115" s="12">
        <v>193291</v>
      </c>
      <c r="B115" s="17">
        <v>302</v>
      </c>
      <c r="C115" s="7" t="s">
        <v>44</v>
      </c>
      <c r="D115" s="16">
        <v>1.1080332409972301E-2</v>
      </c>
      <c r="E115" s="12">
        <v>5.5401662049861505E-3</v>
      </c>
      <c r="F115" s="12" t="s">
        <v>137</v>
      </c>
      <c r="G115" t="s">
        <v>35</v>
      </c>
    </row>
    <row r="116" spans="1:7" x14ac:dyDescent="0.3">
      <c r="A116" s="12">
        <v>193292</v>
      </c>
      <c r="B116" s="17">
        <v>248</v>
      </c>
      <c r="C116" s="7" t="s">
        <v>44</v>
      </c>
      <c r="D116" s="16">
        <v>1.1080332409972301E-2</v>
      </c>
      <c r="E116" s="12">
        <v>5.5401662049861505E-3</v>
      </c>
      <c r="F116" s="12" t="s">
        <v>137</v>
      </c>
      <c r="G116" t="s">
        <v>35</v>
      </c>
    </row>
    <row r="117" spans="1:7" x14ac:dyDescent="0.3">
      <c r="A117" s="12">
        <v>193293</v>
      </c>
      <c r="B117" s="17">
        <v>465</v>
      </c>
      <c r="C117" s="7" t="s">
        <v>44</v>
      </c>
      <c r="D117" s="16">
        <v>5.6675900277008315</v>
      </c>
      <c r="E117" s="12">
        <v>5.0249307479224372</v>
      </c>
      <c r="F117" s="12" t="s">
        <v>137</v>
      </c>
      <c r="G117" t="s">
        <v>138</v>
      </c>
    </row>
    <row r="118" spans="1:7" x14ac:dyDescent="0.3">
      <c r="A118" s="12">
        <v>193294</v>
      </c>
      <c r="B118" s="17">
        <v>279</v>
      </c>
      <c r="C118" s="7" t="s">
        <v>44</v>
      </c>
      <c r="D118" s="16">
        <v>2.3213296398891972</v>
      </c>
      <c r="E118" s="12">
        <v>2.5761772853185598</v>
      </c>
      <c r="F118" s="12" t="s">
        <v>137</v>
      </c>
      <c r="G118" t="s">
        <v>138</v>
      </c>
    </row>
    <row r="119" spans="1:7" x14ac:dyDescent="0.3">
      <c r="A119" s="12">
        <v>193295</v>
      </c>
      <c r="B119" s="17">
        <v>281</v>
      </c>
      <c r="C119" s="7" t="s">
        <v>44</v>
      </c>
      <c r="D119" s="16">
        <v>2.4099722991689747</v>
      </c>
      <c r="E119" s="12">
        <v>2.1052631578947367</v>
      </c>
      <c r="F119" s="12" t="s">
        <v>137</v>
      </c>
      <c r="G119" t="s">
        <v>138</v>
      </c>
    </row>
    <row r="120" spans="1:7" x14ac:dyDescent="0.3">
      <c r="A120" s="12">
        <v>193296</v>
      </c>
      <c r="B120" s="17">
        <v>313</v>
      </c>
      <c r="C120" s="7" t="s">
        <v>44</v>
      </c>
      <c r="D120" s="16">
        <v>2.3933518005540169</v>
      </c>
      <c r="E120" s="12">
        <v>2.6038781163434903</v>
      </c>
      <c r="F120" s="12" t="s">
        <v>137</v>
      </c>
      <c r="G120" t="s">
        <v>138</v>
      </c>
    </row>
    <row r="121" spans="1:7" x14ac:dyDescent="0.3">
      <c r="A121" s="12">
        <v>193297</v>
      </c>
      <c r="B121" s="17">
        <v>716</v>
      </c>
      <c r="C121" s="7" t="s">
        <v>44</v>
      </c>
      <c r="D121" s="16">
        <v>1.1911357340720221</v>
      </c>
      <c r="E121" s="12">
        <v>1.1634349030470914</v>
      </c>
      <c r="F121" s="12" t="s">
        <v>137</v>
      </c>
      <c r="G121" t="s">
        <v>138</v>
      </c>
    </row>
    <row r="122" spans="1:7" x14ac:dyDescent="0.3">
      <c r="A122" s="12">
        <v>193298</v>
      </c>
      <c r="B122" s="17">
        <v>673</v>
      </c>
      <c r="C122" s="7" t="s">
        <v>44</v>
      </c>
      <c r="D122" s="16">
        <v>0.45983379501385035</v>
      </c>
      <c r="E122" s="12">
        <v>0.50526315789473686</v>
      </c>
      <c r="F122" s="12" t="s">
        <v>137</v>
      </c>
      <c r="G122" t="s">
        <v>138</v>
      </c>
    </row>
    <row r="123" spans="1:7" x14ac:dyDescent="0.3">
      <c r="A123" s="12">
        <v>193299</v>
      </c>
      <c r="B123" s="17">
        <v>1467</v>
      </c>
      <c r="C123" s="7" t="s">
        <v>44</v>
      </c>
      <c r="D123" s="16">
        <v>0.3617728531855956</v>
      </c>
      <c r="E123" s="12">
        <v>0.24321329639889194</v>
      </c>
      <c r="F123" s="12" t="s">
        <v>137</v>
      </c>
      <c r="G123" t="s">
        <v>138</v>
      </c>
    </row>
    <row r="124" spans="1:7" x14ac:dyDescent="0.3">
      <c r="A124" s="12">
        <v>193300</v>
      </c>
      <c r="B124" s="17">
        <v>301</v>
      </c>
      <c r="C124" s="7" t="s">
        <v>44</v>
      </c>
      <c r="D124" s="16">
        <v>0.39833795013850415</v>
      </c>
      <c r="E124" s="12">
        <v>0.38725761772853184</v>
      </c>
      <c r="F124" s="12" t="s">
        <v>137</v>
      </c>
      <c r="G124" t="s">
        <v>138</v>
      </c>
    </row>
    <row r="125" spans="1:7" x14ac:dyDescent="0.3">
      <c r="A125" s="12">
        <v>193301</v>
      </c>
      <c r="B125" s="17">
        <v>517</v>
      </c>
      <c r="C125" s="7" t="s">
        <v>44</v>
      </c>
      <c r="D125" s="16">
        <v>0.2515235457063712</v>
      </c>
      <c r="E125" s="12">
        <v>0.296398891966759</v>
      </c>
      <c r="F125" s="12" t="s">
        <v>137</v>
      </c>
      <c r="G125" t="s">
        <v>138</v>
      </c>
    </row>
    <row r="126" spans="1:7" x14ac:dyDescent="0.3">
      <c r="A126" s="12">
        <v>193302</v>
      </c>
      <c r="B126" s="17">
        <v>1462</v>
      </c>
      <c r="C126" s="7" t="s">
        <v>44</v>
      </c>
      <c r="D126" s="16">
        <v>0.31745152354570633</v>
      </c>
      <c r="E126" s="12">
        <v>0.58005540166204983</v>
      </c>
      <c r="F126" s="12" t="s">
        <v>137</v>
      </c>
      <c r="G126" t="s">
        <v>138</v>
      </c>
    </row>
    <row r="127" spans="1:7" x14ac:dyDescent="0.3">
      <c r="A127" s="12">
        <v>193303</v>
      </c>
      <c r="B127" s="17">
        <v>2297</v>
      </c>
      <c r="C127" s="7" t="s">
        <v>44</v>
      </c>
      <c r="D127" s="16">
        <v>4.2221606648199463</v>
      </c>
      <c r="E127" s="12">
        <v>-99</v>
      </c>
      <c r="F127" s="12" t="s">
        <v>40</v>
      </c>
      <c r="G127" t="s">
        <v>136</v>
      </c>
    </row>
    <row r="128" spans="1:7" x14ac:dyDescent="0.3">
      <c r="A128" s="12">
        <v>193304</v>
      </c>
      <c r="B128" s="17">
        <v>698</v>
      </c>
      <c r="C128" s="7" t="s">
        <v>45</v>
      </c>
      <c r="D128" s="16">
        <v>8.9051094890510942</v>
      </c>
      <c r="E128" s="12">
        <v>3.6058394160583944</v>
      </c>
      <c r="F128" s="12" t="s">
        <v>137</v>
      </c>
      <c r="G128" t="s">
        <v>35</v>
      </c>
    </row>
    <row r="129" spans="1:7" x14ac:dyDescent="0.3">
      <c r="A129" s="12">
        <v>193305</v>
      </c>
      <c r="B129" s="17">
        <v>608</v>
      </c>
      <c r="C129" s="7" t="s">
        <v>45</v>
      </c>
      <c r="D129" s="16">
        <v>10.948905109489052</v>
      </c>
      <c r="E129" s="12">
        <v>7.2992700729926998</v>
      </c>
      <c r="F129" s="12" t="s">
        <v>137</v>
      </c>
      <c r="G129" t="s">
        <v>35</v>
      </c>
    </row>
    <row r="130" spans="1:7" x14ac:dyDescent="0.3">
      <c r="A130" s="12">
        <v>193306</v>
      </c>
      <c r="B130" s="17">
        <v>610</v>
      </c>
      <c r="C130" s="7" t="s">
        <v>45</v>
      </c>
      <c r="D130" s="16">
        <v>15.182481751824817</v>
      </c>
      <c r="E130" s="12">
        <v>3.167883211678832</v>
      </c>
      <c r="F130" s="12" t="s">
        <v>137</v>
      </c>
      <c r="G130" t="s">
        <v>35</v>
      </c>
    </row>
    <row r="131" spans="1:7" x14ac:dyDescent="0.3">
      <c r="A131" s="12">
        <v>193307</v>
      </c>
      <c r="B131" s="17">
        <v>80</v>
      </c>
      <c r="C131" s="7" t="s">
        <v>45</v>
      </c>
      <c r="D131" s="16">
        <v>5.6934306569343063</v>
      </c>
      <c r="E131" s="12">
        <v>2.8905109489051095</v>
      </c>
      <c r="F131" s="12" t="s">
        <v>137</v>
      </c>
      <c r="G131" t="s">
        <v>35</v>
      </c>
    </row>
    <row r="132" spans="1:7" x14ac:dyDescent="0.3">
      <c r="A132" s="12">
        <v>193308</v>
      </c>
      <c r="B132" s="17">
        <v>30</v>
      </c>
      <c r="C132" s="7" t="s">
        <v>45</v>
      </c>
      <c r="D132" s="16">
        <v>5.3430656934306571</v>
      </c>
      <c r="E132" s="12">
        <v>2.0802919708029197</v>
      </c>
      <c r="F132" s="12" t="s">
        <v>137</v>
      </c>
      <c r="G132" t="s">
        <v>35</v>
      </c>
    </row>
    <row r="133" spans="1:7" x14ac:dyDescent="0.3">
      <c r="A133" s="12">
        <v>193309</v>
      </c>
      <c r="B133" s="17">
        <v>717</v>
      </c>
      <c r="C133" s="7" t="s">
        <v>45</v>
      </c>
      <c r="D133" s="16">
        <v>5.4525547445255471</v>
      </c>
      <c r="E133" s="12">
        <v>3.0948905109489053</v>
      </c>
      <c r="F133" s="12" t="s">
        <v>137</v>
      </c>
      <c r="G133" t="s">
        <v>35</v>
      </c>
    </row>
    <row r="134" spans="1:7" x14ac:dyDescent="0.3">
      <c r="A134" s="12">
        <v>193310</v>
      </c>
      <c r="B134" s="17">
        <v>620</v>
      </c>
      <c r="C134" s="7" t="s">
        <v>45</v>
      </c>
      <c r="D134" s="16">
        <v>5.9927007299270079</v>
      </c>
      <c r="E134" s="12">
        <v>0.7883211678832116</v>
      </c>
      <c r="F134" s="12" t="s">
        <v>137</v>
      </c>
      <c r="G134" t="s">
        <v>35</v>
      </c>
    </row>
    <row r="135" spans="1:7" x14ac:dyDescent="0.3">
      <c r="A135" s="12">
        <v>193311</v>
      </c>
      <c r="B135" s="17">
        <v>514</v>
      </c>
      <c r="C135" s="7" t="s">
        <v>45</v>
      </c>
      <c r="D135" s="16">
        <v>1.5766423357664232</v>
      </c>
      <c r="E135" s="12">
        <v>2.2554744525547443</v>
      </c>
      <c r="F135" s="12" t="s">
        <v>137</v>
      </c>
      <c r="G135" t="s">
        <v>35</v>
      </c>
    </row>
    <row r="136" spans="1:7" x14ac:dyDescent="0.3">
      <c r="A136" s="12">
        <v>193312</v>
      </c>
      <c r="B136" s="17">
        <v>522</v>
      </c>
      <c r="C136" s="7" t="s">
        <v>45</v>
      </c>
      <c r="D136" s="16">
        <v>5.2043795620437958</v>
      </c>
      <c r="E136" s="12">
        <v>2.8978102189781021</v>
      </c>
      <c r="F136" s="12" t="s">
        <v>137</v>
      </c>
      <c r="G136" t="s">
        <v>35</v>
      </c>
    </row>
    <row r="137" spans="1:7" x14ac:dyDescent="0.3">
      <c r="A137" s="12">
        <v>193313</v>
      </c>
      <c r="B137" s="17">
        <v>449</v>
      </c>
      <c r="C137" s="7" t="s">
        <v>45</v>
      </c>
      <c r="D137" s="16">
        <v>3.7445255474452557</v>
      </c>
      <c r="E137" s="12">
        <v>1.3941605839416058</v>
      </c>
      <c r="F137" s="12" t="s">
        <v>137</v>
      </c>
      <c r="G137" t="s">
        <v>35</v>
      </c>
    </row>
    <row r="138" spans="1:7" x14ac:dyDescent="0.3">
      <c r="A138" s="12">
        <v>193314</v>
      </c>
      <c r="B138" s="17">
        <v>511</v>
      </c>
      <c r="C138" s="7" t="s">
        <v>45</v>
      </c>
      <c r="D138" s="16">
        <v>4.3065693430656937</v>
      </c>
      <c r="E138" s="12">
        <v>1.6277372262773722</v>
      </c>
      <c r="F138" s="12" t="s">
        <v>137</v>
      </c>
      <c r="G138" t="s">
        <v>35</v>
      </c>
    </row>
    <row r="139" spans="1:7" x14ac:dyDescent="0.3">
      <c r="A139" s="12">
        <v>193315</v>
      </c>
      <c r="B139" s="17">
        <v>51</v>
      </c>
      <c r="C139" s="7" t="s">
        <v>45</v>
      </c>
      <c r="D139" s="16">
        <v>3.2992700729927007</v>
      </c>
      <c r="E139" s="12">
        <v>2.6277372262773722</v>
      </c>
      <c r="F139" s="12" t="s">
        <v>137</v>
      </c>
      <c r="G139" t="s">
        <v>35</v>
      </c>
    </row>
    <row r="140" spans="1:7" x14ac:dyDescent="0.3">
      <c r="A140" s="12">
        <v>193316</v>
      </c>
      <c r="B140" s="17">
        <v>64</v>
      </c>
      <c r="C140" s="7" t="s">
        <v>45</v>
      </c>
      <c r="D140" s="16">
        <v>0.66423357664233584</v>
      </c>
      <c r="E140" s="12">
        <v>0.52554744525547437</v>
      </c>
      <c r="F140" s="12" t="s">
        <v>137</v>
      </c>
      <c r="G140" t="s">
        <v>35</v>
      </c>
    </row>
    <row r="141" spans="1:7" x14ac:dyDescent="0.3">
      <c r="A141" s="12">
        <v>193317</v>
      </c>
      <c r="B141" s="17">
        <v>25</v>
      </c>
      <c r="C141" s="7" t="s">
        <v>45</v>
      </c>
      <c r="D141" s="16">
        <v>2.1021897810218975</v>
      </c>
      <c r="E141" s="12">
        <v>2.9781021897810218</v>
      </c>
      <c r="F141" s="12" t="s">
        <v>137</v>
      </c>
      <c r="G141" t="s">
        <v>35</v>
      </c>
    </row>
    <row r="142" spans="1:7" x14ac:dyDescent="0.3">
      <c r="A142" s="12">
        <v>193318</v>
      </c>
      <c r="B142" s="17">
        <v>508</v>
      </c>
      <c r="C142" s="7" t="s">
        <v>45</v>
      </c>
      <c r="D142" s="16">
        <v>2.1605839416058394</v>
      </c>
      <c r="E142" s="12">
        <v>1.8394160583941606</v>
      </c>
      <c r="F142" s="12" t="s">
        <v>137</v>
      </c>
      <c r="G142" t="s">
        <v>35</v>
      </c>
    </row>
    <row r="143" spans="1:7" x14ac:dyDescent="0.3">
      <c r="A143" s="12">
        <v>193319</v>
      </c>
      <c r="B143" s="17">
        <v>671</v>
      </c>
      <c r="C143" s="7" t="s">
        <v>45</v>
      </c>
      <c r="D143" s="16">
        <v>0.26277372262773718</v>
      </c>
      <c r="E143" s="12">
        <v>0.13138686131386859</v>
      </c>
      <c r="F143" s="12" t="s">
        <v>137</v>
      </c>
      <c r="G143" t="s">
        <v>35</v>
      </c>
    </row>
    <row r="144" spans="1:7" x14ac:dyDescent="0.3">
      <c r="A144" s="12">
        <v>193320</v>
      </c>
      <c r="B144" s="17">
        <v>59</v>
      </c>
      <c r="C144" s="7" t="s">
        <v>45</v>
      </c>
      <c r="D144" s="16">
        <v>1.0729927007299269</v>
      </c>
      <c r="E144" s="12">
        <v>0.9051094890510949</v>
      </c>
      <c r="F144" s="12" t="s">
        <v>137</v>
      </c>
      <c r="G144" t="s">
        <v>35</v>
      </c>
    </row>
    <row r="145" spans="1:7" x14ac:dyDescent="0.3">
      <c r="A145" s="12">
        <v>193321</v>
      </c>
      <c r="B145" s="17">
        <v>600</v>
      </c>
      <c r="C145" s="7" t="s">
        <v>45</v>
      </c>
      <c r="D145" s="16">
        <v>0.67883211678832112</v>
      </c>
      <c r="E145" s="12">
        <v>0.45985401459854014</v>
      </c>
      <c r="F145" s="12" t="s">
        <v>137</v>
      </c>
      <c r="G145" t="s">
        <v>35</v>
      </c>
    </row>
    <row r="146" spans="1:7" x14ac:dyDescent="0.3">
      <c r="A146" s="12">
        <v>193322</v>
      </c>
      <c r="B146" s="17">
        <v>598</v>
      </c>
      <c r="C146" s="7" t="s">
        <v>45</v>
      </c>
      <c r="D146" s="16">
        <v>0.94160583941605847</v>
      </c>
      <c r="E146" s="12">
        <v>0.52554744525547437</v>
      </c>
      <c r="F146" s="12" t="s">
        <v>137</v>
      </c>
      <c r="G146" t="s">
        <v>35</v>
      </c>
    </row>
    <row r="147" spans="1:7" x14ac:dyDescent="0.3">
      <c r="A147" s="12">
        <v>193323</v>
      </c>
      <c r="B147" s="17">
        <v>601</v>
      </c>
      <c r="C147" s="7" t="s">
        <v>45</v>
      </c>
      <c r="D147" s="16">
        <v>0.2824817518248175</v>
      </c>
      <c r="E147" s="12">
        <v>1.3138686131386861</v>
      </c>
      <c r="F147" s="12" t="s">
        <v>137</v>
      </c>
      <c r="G147" t="s">
        <v>35</v>
      </c>
    </row>
    <row r="148" spans="1:7" x14ac:dyDescent="0.3">
      <c r="A148" s="12">
        <v>193324</v>
      </c>
      <c r="B148" s="17">
        <v>44</v>
      </c>
      <c r="C148" s="7" t="s">
        <v>45</v>
      </c>
      <c r="D148" s="16">
        <v>0.64963503649635035</v>
      </c>
      <c r="E148" s="12">
        <v>0.78102189781021902</v>
      </c>
      <c r="F148" s="12" t="s">
        <v>137</v>
      </c>
      <c r="G148" t="s">
        <v>35</v>
      </c>
    </row>
    <row r="149" spans="1:7" x14ac:dyDescent="0.3">
      <c r="A149" s="12">
        <v>193325</v>
      </c>
      <c r="B149" s="17">
        <v>78</v>
      </c>
      <c r="C149" s="7" t="s">
        <v>45</v>
      </c>
      <c r="D149" s="16">
        <v>2.18978102189781E-2</v>
      </c>
      <c r="E149" s="12">
        <v>1.4598540145985403E-2</v>
      </c>
      <c r="F149" s="12" t="s">
        <v>137</v>
      </c>
      <c r="G149" t="s">
        <v>35</v>
      </c>
    </row>
    <row r="150" spans="1:7" x14ac:dyDescent="0.3">
      <c r="A150" s="12">
        <v>193326</v>
      </c>
      <c r="B150" s="17">
        <v>152</v>
      </c>
      <c r="C150" s="7" t="s">
        <v>45</v>
      </c>
      <c r="D150" s="16">
        <v>2.9197080291970805E-2</v>
      </c>
      <c r="E150" s="12">
        <v>7.2992700729927014E-3</v>
      </c>
      <c r="F150" s="12" t="s">
        <v>137</v>
      </c>
      <c r="G150" t="s">
        <v>35</v>
      </c>
    </row>
    <row r="151" spans="1:7" x14ac:dyDescent="0.3">
      <c r="A151" s="12">
        <v>193327</v>
      </c>
      <c r="B151" s="17">
        <v>199</v>
      </c>
      <c r="C151" s="7" t="s">
        <v>45</v>
      </c>
      <c r="D151" s="16">
        <v>2.18978102189781E-2</v>
      </c>
      <c r="E151" s="12">
        <v>7.2992700729927014E-3</v>
      </c>
      <c r="F151" s="12" t="s">
        <v>137</v>
      </c>
      <c r="G151" t="s">
        <v>35</v>
      </c>
    </row>
    <row r="152" spans="1:7" x14ac:dyDescent="0.3">
      <c r="A152" s="12">
        <v>193328</v>
      </c>
      <c r="B152" s="17">
        <v>194</v>
      </c>
      <c r="C152" s="7" t="s">
        <v>45</v>
      </c>
      <c r="D152" s="16">
        <v>3.6496350364963508E-2</v>
      </c>
      <c r="E152" s="12">
        <v>7.2992700729927014E-3</v>
      </c>
      <c r="F152" s="12" t="s">
        <v>137</v>
      </c>
      <c r="G152" t="s">
        <v>35</v>
      </c>
    </row>
    <row r="153" spans="1:7" x14ac:dyDescent="0.3">
      <c r="A153" s="12">
        <v>193329</v>
      </c>
      <c r="B153" s="17">
        <v>737</v>
      </c>
      <c r="C153" s="7" t="s">
        <v>45</v>
      </c>
      <c r="D153" s="16">
        <v>7.2992700729927014E-3</v>
      </c>
      <c r="E153" s="12">
        <v>7.2992700729927014E-3</v>
      </c>
      <c r="F153" s="12" t="s">
        <v>137</v>
      </c>
      <c r="G153" t="s">
        <v>35</v>
      </c>
    </row>
    <row r="154" spans="1:7" x14ac:dyDescent="0.3">
      <c r="A154" s="12">
        <v>193330</v>
      </c>
      <c r="B154" s="17">
        <v>136</v>
      </c>
      <c r="C154" s="7" t="s">
        <v>45</v>
      </c>
      <c r="D154" s="16">
        <v>2.18978102189781E-2</v>
      </c>
      <c r="E154" s="12">
        <v>1.4598540145985403E-2</v>
      </c>
      <c r="F154" s="12" t="s">
        <v>137</v>
      </c>
      <c r="G154" t="s">
        <v>35</v>
      </c>
    </row>
    <row r="155" spans="1:7" x14ac:dyDescent="0.3">
      <c r="A155" s="12">
        <v>193331</v>
      </c>
      <c r="B155" s="17">
        <v>193</v>
      </c>
      <c r="C155" s="7" t="s">
        <v>45</v>
      </c>
      <c r="D155" s="16">
        <v>2.18978102189781E-2</v>
      </c>
      <c r="E155" s="12">
        <v>7.2992700729927014E-3</v>
      </c>
      <c r="F155" s="12" t="s">
        <v>137</v>
      </c>
      <c r="G155" t="s">
        <v>35</v>
      </c>
    </row>
    <row r="156" spans="1:7" x14ac:dyDescent="0.3">
      <c r="A156" s="12">
        <v>193332</v>
      </c>
      <c r="B156" s="17">
        <v>122</v>
      </c>
      <c r="C156" s="7" t="s">
        <v>45</v>
      </c>
      <c r="D156" s="16">
        <v>1.4598540145985403E-2</v>
      </c>
      <c r="E156" s="12">
        <v>7.2992700729927014E-3</v>
      </c>
      <c r="F156" s="12" t="s">
        <v>137</v>
      </c>
      <c r="G156" t="s">
        <v>35</v>
      </c>
    </row>
    <row r="157" spans="1:7" x14ac:dyDescent="0.3">
      <c r="A157" s="12">
        <v>193333</v>
      </c>
      <c r="B157" s="17">
        <v>604</v>
      </c>
      <c r="C157" s="7" t="s">
        <v>45</v>
      </c>
      <c r="D157" s="16">
        <v>2.18978102189781E-2</v>
      </c>
      <c r="E157" s="12">
        <v>7.2992700729927014E-3</v>
      </c>
      <c r="F157" s="12" t="s">
        <v>137</v>
      </c>
      <c r="G157" t="s">
        <v>35</v>
      </c>
    </row>
    <row r="158" spans="1:7" x14ac:dyDescent="0.3">
      <c r="A158" s="12">
        <v>193334</v>
      </c>
      <c r="B158" s="17">
        <v>678</v>
      </c>
      <c r="C158" s="7" t="s">
        <v>45</v>
      </c>
      <c r="D158" s="16">
        <v>7.2992700729927014E-3</v>
      </c>
      <c r="E158" s="12">
        <v>7.2992700729927014E-3</v>
      </c>
      <c r="F158" s="12" t="s">
        <v>137</v>
      </c>
      <c r="G158" t="s">
        <v>35</v>
      </c>
    </row>
    <row r="159" spans="1:7" x14ac:dyDescent="0.3">
      <c r="A159" s="12">
        <v>193335</v>
      </c>
      <c r="B159" s="17">
        <v>244</v>
      </c>
      <c r="C159" s="7" t="s">
        <v>45</v>
      </c>
      <c r="D159" s="16">
        <v>2.9197080291970805E-2</v>
      </c>
      <c r="E159" s="12">
        <v>7.2992700729927014E-3</v>
      </c>
      <c r="F159" s="12" t="s">
        <v>137</v>
      </c>
      <c r="G159" t="s">
        <v>35</v>
      </c>
    </row>
    <row r="160" spans="1:7" x14ac:dyDescent="0.3">
      <c r="A160" s="12">
        <v>193336</v>
      </c>
      <c r="B160" s="17">
        <v>118</v>
      </c>
      <c r="C160" s="7" t="s">
        <v>45</v>
      </c>
      <c r="D160" s="16">
        <v>2.18978102189781E-2</v>
      </c>
      <c r="E160" s="12">
        <v>7.2992700729927014E-3</v>
      </c>
      <c r="F160" s="12" t="s">
        <v>137</v>
      </c>
      <c r="G160" t="s">
        <v>35</v>
      </c>
    </row>
    <row r="161" spans="1:7" x14ac:dyDescent="0.3">
      <c r="A161" s="12">
        <v>193337</v>
      </c>
      <c r="B161" s="17">
        <v>742</v>
      </c>
      <c r="C161" s="7" t="s">
        <v>45</v>
      </c>
      <c r="D161" s="16">
        <v>7.2992700729927014E-3</v>
      </c>
      <c r="E161" s="12">
        <v>7.2992700729927014E-3</v>
      </c>
      <c r="F161" s="12" t="s">
        <v>137</v>
      </c>
      <c r="G161" t="s">
        <v>35</v>
      </c>
    </row>
    <row r="162" spans="1:7" x14ac:dyDescent="0.3">
      <c r="A162" s="12">
        <v>193338</v>
      </c>
      <c r="B162" s="17">
        <v>371</v>
      </c>
      <c r="C162" s="7" t="s">
        <v>45</v>
      </c>
      <c r="D162" s="16">
        <v>1.4598540145985403E-2</v>
      </c>
      <c r="E162" s="12">
        <v>7.2992700729927014E-3</v>
      </c>
      <c r="F162" s="12" t="s">
        <v>137</v>
      </c>
      <c r="G162" t="s">
        <v>35</v>
      </c>
    </row>
    <row r="163" spans="1:7" x14ac:dyDescent="0.3">
      <c r="A163" s="12">
        <v>193339</v>
      </c>
      <c r="B163" s="17">
        <v>390</v>
      </c>
      <c r="C163" s="7" t="s">
        <v>45</v>
      </c>
      <c r="D163" s="16">
        <v>2.18978102189781E-2</v>
      </c>
      <c r="E163" s="12">
        <v>1.4598540145985403E-2</v>
      </c>
      <c r="F163" s="12" t="s">
        <v>137</v>
      </c>
      <c r="G163" t="s">
        <v>35</v>
      </c>
    </row>
    <row r="164" spans="1:7" x14ac:dyDescent="0.3">
      <c r="A164" s="12">
        <v>193340</v>
      </c>
      <c r="B164" s="17">
        <v>603</v>
      </c>
      <c r="C164" s="7" t="s">
        <v>45</v>
      </c>
      <c r="D164" s="16">
        <v>2.9197080291970805E-2</v>
      </c>
      <c r="E164" s="12">
        <v>7.2992700729927014E-3</v>
      </c>
      <c r="F164" s="12" t="s">
        <v>137</v>
      </c>
      <c r="G164" t="s">
        <v>35</v>
      </c>
    </row>
    <row r="165" spans="1:7" x14ac:dyDescent="0.3">
      <c r="A165" s="12">
        <v>193341</v>
      </c>
      <c r="B165" s="17">
        <v>551</v>
      </c>
      <c r="C165" s="7" t="s">
        <v>45</v>
      </c>
      <c r="D165" s="16">
        <v>2.18978102189781E-2</v>
      </c>
      <c r="E165" s="12">
        <v>7.2992700729927014E-3</v>
      </c>
      <c r="F165" s="12" t="s">
        <v>137</v>
      </c>
      <c r="G165" t="s">
        <v>35</v>
      </c>
    </row>
    <row r="166" spans="1:7" x14ac:dyDescent="0.3">
      <c r="A166" s="12">
        <v>193342</v>
      </c>
      <c r="B166" s="17">
        <v>108</v>
      </c>
      <c r="C166" s="7" t="s">
        <v>45</v>
      </c>
      <c r="D166" s="16">
        <v>7.2992700729927014E-3</v>
      </c>
      <c r="E166" s="12">
        <v>7.2992700729927014E-3</v>
      </c>
      <c r="F166" s="12" t="s">
        <v>137</v>
      </c>
      <c r="G166" t="s">
        <v>35</v>
      </c>
    </row>
    <row r="167" spans="1:7" x14ac:dyDescent="0.3">
      <c r="A167" s="12">
        <v>193343</v>
      </c>
      <c r="B167" s="17">
        <v>94</v>
      </c>
      <c r="C167" s="7" t="s">
        <v>45</v>
      </c>
      <c r="D167" s="16">
        <v>2.18978102189781E-2</v>
      </c>
      <c r="E167" s="12">
        <v>7.2992700729927014E-3</v>
      </c>
      <c r="F167" s="12" t="s">
        <v>137</v>
      </c>
      <c r="G167" t="s">
        <v>35</v>
      </c>
    </row>
    <row r="168" spans="1:7" x14ac:dyDescent="0.3">
      <c r="A168" s="12">
        <v>193344</v>
      </c>
      <c r="B168" s="17">
        <v>550</v>
      </c>
      <c r="C168" s="7" t="s">
        <v>45</v>
      </c>
      <c r="D168" s="16">
        <v>1.4598540145985403E-2</v>
      </c>
      <c r="E168" s="12">
        <v>7.2992700729927014E-3</v>
      </c>
      <c r="F168" s="12" t="s">
        <v>137</v>
      </c>
      <c r="G168" t="s">
        <v>35</v>
      </c>
    </row>
    <row r="169" spans="1:7" x14ac:dyDescent="0.3">
      <c r="A169" s="12">
        <v>193345</v>
      </c>
      <c r="B169" s="17">
        <v>367</v>
      </c>
      <c r="C169" s="7" t="s">
        <v>45</v>
      </c>
      <c r="D169" s="16">
        <v>7.2992700729927014E-3</v>
      </c>
      <c r="F169" s="12" t="s">
        <v>137</v>
      </c>
      <c r="G169" t="s">
        <v>35</v>
      </c>
    </row>
    <row r="170" spans="1:7" x14ac:dyDescent="0.3">
      <c r="A170" s="12">
        <v>193346</v>
      </c>
      <c r="B170" s="17">
        <v>592</v>
      </c>
      <c r="C170" s="7" t="s">
        <v>45</v>
      </c>
      <c r="D170" s="16">
        <v>7.2992700729927014E-3</v>
      </c>
      <c r="E170" s="12">
        <v>7.2992700729927014E-3</v>
      </c>
      <c r="F170" s="12" t="s">
        <v>137</v>
      </c>
      <c r="G170" t="s">
        <v>35</v>
      </c>
    </row>
    <row r="171" spans="1:7" x14ac:dyDescent="0.3">
      <c r="A171" s="12">
        <v>193347</v>
      </c>
      <c r="B171" s="17">
        <v>245</v>
      </c>
      <c r="C171" s="7" t="s">
        <v>45</v>
      </c>
      <c r="D171" s="16">
        <v>2.9197080291970805E-2</v>
      </c>
      <c r="E171" s="12">
        <v>7.2992700729927014E-3</v>
      </c>
      <c r="F171" s="12" t="s">
        <v>137</v>
      </c>
      <c r="G171" t="s">
        <v>35</v>
      </c>
    </row>
    <row r="172" spans="1:7" x14ac:dyDescent="0.3">
      <c r="A172" s="12">
        <v>193348</v>
      </c>
      <c r="B172" s="17">
        <v>491</v>
      </c>
      <c r="C172" s="7" t="s">
        <v>45</v>
      </c>
      <c r="D172" s="16">
        <v>1.4598540145985403E-2</v>
      </c>
      <c r="F172" s="12" t="s">
        <v>137</v>
      </c>
      <c r="G172" t="s">
        <v>35</v>
      </c>
    </row>
    <row r="173" spans="1:7" x14ac:dyDescent="0.3">
      <c r="A173" s="12">
        <v>193349</v>
      </c>
      <c r="B173" s="17">
        <v>130</v>
      </c>
      <c r="C173" s="7" t="s">
        <v>45</v>
      </c>
      <c r="D173" s="16">
        <v>1.4598540145985403E-2</v>
      </c>
      <c r="E173" s="12">
        <v>7.2992700729927014E-3</v>
      </c>
      <c r="F173" s="12" t="s">
        <v>137</v>
      </c>
      <c r="G173" t="s">
        <v>35</v>
      </c>
    </row>
    <row r="174" spans="1:7" x14ac:dyDescent="0.3">
      <c r="A174" s="12">
        <v>193350</v>
      </c>
      <c r="B174" s="17">
        <v>140</v>
      </c>
      <c r="C174" s="7" t="s">
        <v>45</v>
      </c>
      <c r="D174" s="16">
        <v>1.4598540145985403E-2</v>
      </c>
      <c r="E174" s="12">
        <v>7.2992700729927014E-3</v>
      </c>
      <c r="F174" s="12" t="s">
        <v>137</v>
      </c>
      <c r="G174" t="s">
        <v>35</v>
      </c>
    </row>
    <row r="175" spans="1:7" x14ac:dyDescent="0.3">
      <c r="A175" s="12">
        <v>193351</v>
      </c>
      <c r="B175" s="17">
        <v>89</v>
      </c>
      <c r="C175" s="7" t="s">
        <v>45</v>
      </c>
      <c r="D175" s="16">
        <v>2.18978102189781E-2</v>
      </c>
      <c r="E175" s="12">
        <v>7.2992700729927014E-3</v>
      </c>
      <c r="F175" s="12" t="s">
        <v>137</v>
      </c>
      <c r="G175" t="s">
        <v>35</v>
      </c>
    </row>
    <row r="176" spans="1:7" x14ac:dyDescent="0.3">
      <c r="A176" s="12">
        <v>193352</v>
      </c>
      <c r="B176" s="17">
        <v>385</v>
      </c>
      <c r="C176" s="7" t="s">
        <v>45</v>
      </c>
      <c r="D176" s="16">
        <v>2.18978102189781E-2</v>
      </c>
      <c r="E176" s="12">
        <v>7.2992700729927014E-3</v>
      </c>
      <c r="F176" s="12" t="s">
        <v>137</v>
      </c>
      <c r="G176" t="s">
        <v>35</v>
      </c>
    </row>
    <row r="177" spans="1:7" x14ac:dyDescent="0.3">
      <c r="A177" s="12">
        <v>193353</v>
      </c>
      <c r="B177" s="17">
        <v>605</v>
      </c>
      <c r="C177" s="7" t="s">
        <v>45</v>
      </c>
      <c r="D177" s="16">
        <v>1.4598540145985403E-2</v>
      </c>
      <c r="E177" s="12">
        <v>7.2992700729927014E-3</v>
      </c>
      <c r="F177" s="12" t="s">
        <v>137</v>
      </c>
      <c r="G177" t="s">
        <v>35</v>
      </c>
    </row>
    <row r="178" spans="1:7" x14ac:dyDescent="0.3">
      <c r="A178" s="12">
        <v>193354</v>
      </c>
      <c r="B178" s="17">
        <v>302</v>
      </c>
      <c r="C178" s="7" t="s">
        <v>45</v>
      </c>
      <c r="D178" s="16">
        <v>7.2992700729927014E-3</v>
      </c>
      <c r="E178" s="12">
        <v>7.2992700729927014E-3</v>
      </c>
      <c r="F178" s="12" t="s">
        <v>137</v>
      </c>
      <c r="G178" t="s">
        <v>35</v>
      </c>
    </row>
    <row r="179" spans="1:7" x14ac:dyDescent="0.3">
      <c r="A179" s="12">
        <v>193355</v>
      </c>
      <c r="B179" s="17">
        <v>248</v>
      </c>
      <c r="C179" s="7" t="s">
        <v>45</v>
      </c>
      <c r="D179" s="16">
        <v>7.2992700729927014E-3</v>
      </c>
      <c r="E179" s="12">
        <v>7.2992700729927014E-3</v>
      </c>
      <c r="F179" s="12" t="s">
        <v>137</v>
      </c>
      <c r="G179" t="s">
        <v>35</v>
      </c>
    </row>
    <row r="180" spans="1:7" x14ac:dyDescent="0.3">
      <c r="A180" s="12">
        <v>193356</v>
      </c>
      <c r="B180" s="17">
        <v>465</v>
      </c>
      <c r="C180" s="7" t="s">
        <v>45</v>
      </c>
      <c r="D180" s="16">
        <v>5.1678832116788325</v>
      </c>
      <c r="E180" s="12">
        <v>4.4598540145985401</v>
      </c>
      <c r="F180" s="12" t="s">
        <v>137</v>
      </c>
      <c r="G180" t="s">
        <v>138</v>
      </c>
    </row>
    <row r="181" spans="1:7" x14ac:dyDescent="0.3">
      <c r="A181" s="12">
        <v>193357</v>
      </c>
      <c r="B181" s="17">
        <v>279</v>
      </c>
      <c r="C181" s="7" t="s">
        <v>45</v>
      </c>
      <c r="D181" s="16">
        <v>1.5474452554744527</v>
      </c>
      <c r="E181" s="12">
        <v>2.3941605839416056</v>
      </c>
      <c r="F181" s="12" t="s">
        <v>137</v>
      </c>
      <c r="G181" t="s">
        <v>138</v>
      </c>
    </row>
    <row r="182" spans="1:7" x14ac:dyDescent="0.3">
      <c r="A182" s="12">
        <v>193358</v>
      </c>
      <c r="B182" s="17">
        <v>281</v>
      </c>
      <c r="C182" s="7" t="s">
        <v>45</v>
      </c>
      <c r="D182" s="16">
        <v>1.8321167883211678</v>
      </c>
      <c r="E182" s="12">
        <v>1.8613138686131385</v>
      </c>
      <c r="F182" s="12" t="s">
        <v>137</v>
      </c>
      <c r="G182" t="s">
        <v>138</v>
      </c>
    </row>
    <row r="183" spans="1:7" x14ac:dyDescent="0.3">
      <c r="A183" s="12">
        <v>193359</v>
      </c>
      <c r="B183" s="17">
        <v>313</v>
      </c>
      <c r="C183" s="7" t="s">
        <v>45</v>
      </c>
      <c r="D183" s="16">
        <v>0.62700729927007293</v>
      </c>
      <c r="E183" s="12">
        <v>0.78394160583941608</v>
      </c>
      <c r="F183" s="12" t="s">
        <v>137</v>
      </c>
      <c r="G183" t="s">
        <v>138</v>
      </c>
    </row>
    <row r="184" spans="1:7" x14ac:dyDescent="0.3">
      <c r="A184" s="12">
        <v>193360</v>
      </c>
      <c r="B184" s="17">
        <v>716</v>
      </c>
      <c r="C184" s="7" t="s">
        <v>45</v>
      </c>
      <c r="D184" s="16">
        <v>0.66642335766423355</v>
      </c>
      <c r="E184" s="12">
        <v>0.54233576642335768</v>
      </c>
      <c r="F184" s="12" t="s">
        <v>137</v>
      </c>
      <c r="G184" t="s">
        <v>138</v>
      </c>
    </row>
    <row r="185" spans="1:7" x14ac:dyDescent="0.3">
      <c r="A185" s="12">
        <v>193361</v>
      </c>
      <c r="B185" s="17">
        <v>673</v>
      </c>
      <c r="C185" s="7" t="s">
        <v>45</v>
      </c>
      <c r="D185" s="16">
        <v>0.5</v>
      </c>
      <c r="E185" s="12">
        <v>0.52627737226277371</v>
      </c>
      <c r="F185" s="12" t="s">
        <v>137</v>
      </c>
      <c r="G185" t="s">
        <v>138</v>
      </c>
    </row>
    <row r="186" spans="1:7" x14ac:dyDescent="0.3">
      <c r="A186" s="12">
        <v>193362</v>
      </c>
      <c r="B186" s="17">
        <v>1467</v>
      </c>
      <c r="C186" s="7" t="s">
        <v>45</v>
      </c>
      <c r="D186" s="16">
        <v>0.39489051094890515</v>
      </c>
      <c r="E186" s="12">
        <v>0.23722627737226276</v>
      </c>
      <c r="F186" s="12" t="s">
        <v>137</v>
      </c>
      <c r="G186" t="s">
        <v>138</v>
      </c>
    </row>
    <row r="187" spans="1:7" x14ac:dyDescent="0.3">
      <c r="A187" s="12">
        <v>193363</v>
      </c>
      <c r="B187" s="17">
        <v>301</v>
      </c>
      <c r="C187" s="7" t="s">
        <v>45</v>
      </c>
      <c r="D187" s="16">
        <v>0.53430656934306564</v>
      </c>
      <c r="E187" s="12">
        <v>0.51751824817518244</v>
      </c>
      <c r="F187" s="12" t="s">
        <v>137</v>
      </c>
      <c r="G187" t="s">
        <v>138</v>
      </c>
    </row>
    <row r="188" spans="1:7" x14ac:dyDescent="0.3">
      <c r="A188" s="12">
        <v>193364</v>
      </c>
      <c r="B188" s="17">
        <v>517</v>
      </c>
      <c r="C188" s="7" t="s">
        <v>45</v>
      </c>
      <c r="D188" s="16">
        <v>0.25182481751824815</v>
      </c>
      <c r="E188" s="12">
        <v>0.13649635036496352</v>
      </c>
      <c r="F188" s="12" t="s">
        <v>137</v>
      </c>
      <c r="G188" t="s">
        <v>138</v>
      </c>
    </row>
    <row r="189" spans="1:7" x14ac:dyDescent="0.3">
      <c r="A189" s="12">
        <v>193365</v>
      </c>
      <c r="B189" s="17">
        <v>1462</v>
      </c>
      <c r="C189" s="7" t="s">
        <v>45</v>
      </c>
      <c r="D189" s="16">
        <v>0.28394160583941608</v>
      </c>
      <c r="E189" s="12">
        <v>0.69562043795620443</v>
      </c>
      <c r="F189" s="12" t="s">
        <v>137</v>
      </c>
      <c r="G189" t="s">
        <v>138</v>
      </c>
    </row>
    <row r="190" spans="1:7" x14ac:dyDescent="0.3">
      <c r="A190" s="12">
        <v>193366</v>
      </c>
      <c r="B190" s="17">
        <v>2297</v>
      </c>
      <c r="C190" s="7" t="s">
        <v>45</v>
      </c>
      <c r="D190" s="16">
        <v>3.1744525547444917</v>
      </c>
      <c r="E190" s="12">
        <v>-99</v>
      </c>
      <c r="F190" s="12" t="s">
        <v>40</v>
      </c>
      <c r="G190" t="s">
        <v>136</v>
      </c>
    </row>
    <row r="191" spans="1:7" x14ac:dyDescent="0.3">
      <c r="A191" s="12">
        <v>193367</v>
      </c>
      <c r="B191" s="17">
        <v>698</v>
      </c>
      <c r="C191" s="7" t="s">
        <v>46</v>
      </c>
      <c r="D191" s="16">
        <v>14.129244249726177</v>
      </c>
      <c r="E191" s="12">
        <v>9.0909090909090917</v>
      </c>
      <c r="F191" s="12" t="s">
        <v>137</v>
      </c>
      <c r="G191" t="s">
        <v>35</v>
      </c>
    </row>
    <row r="192" spans="1:7" x14ac:dyDescent="0.3">
      <c r="A192" s="12">
        <v>193368</v>
      </c>
      <c r="B192" s="17">
        <v>608</v>
      </c>
      <c r="C192" s="7" t="s">
        <v>46</v>
      </c>
      <c r="D192" s="16">
        <v>13.472070098576125</v>
      </c>
      <c r="E192" s="12">
        <v>9.0361445783132535</v>
      </c>
      <c r="F192" s="12" t="s">
        <v>137</v>
      </c>
      <c r="G192" t="s">
        <v>35</v>
      </c>
    </row>
    <row r="193" spans="1:7" x14ac:dyDescent="0.3">
      <c r="A193" s="12">
        <v>193369</v>
      </c>
      <c r="B193" s="17">
        <v>610</v>
      </c>
      <c r="C193" s="7" t="s">
        <v>46</v>
      </c>
      <c r="D193" s="16">
        <v>8.9813800657174152</v>
      </c>
      <c r="E193" s="12">
        <v>2.6560788608981376</v>
      </c>
      <c r="F193" s="12" t="s">
        <v>137</v>
      </c>
      <c r="G193" t="s">
        <v>35</v>
      </c>
    </row>
    <row r="194" spans="1:7" x14ac:dyDescent="0.3">
      <c r="A194" s="12">
        <v>193370</v>
      </c>
      <c r="B194" s="17">
        <v>80</v>
      </c>
      <c r="C194" s="7" t="s">
        <v>46</v>
      </c>
      <c r="D194" s="16">
        <v>6.571741511500548</v>
      </c>
      <c r="E194" s="12">
        <v>4.6385542168674698</v>
      </c>
      <c r="F194" s="12" t="s">
        <v>137</v>
      </c>
      <c r="G194" t="s">
        <v>35</v>
      </c>
    </row>
    <row r="195" spans="1:7" x14ac:dyDescent="0.3">
      <c r="A195" s="12">
        <v>193371</v>
      </c>
      <c r="B195" s="17">
        <v>30</v>
      </c>
      <c r="C195" s="7" t="s">
        <v>46</v>
      </c>
      <c r="D195" s="16">
        <v>5.454545454545455</v>
      </c>
      <c r="E195" s="12">
        <v>2.4479737130339538</v>
      </c>
      <c r="F195" s="12" t="s">
        <v>137</v>
      </c>
      <c r="G195" t="s">
        <v>35</v>
      </c>
    </row>
    <row r="196" spans="1:7" x14ac:dyDescent="0.3">
      <c r="A196" s="12">
        <v>193372</v>
      </c>
      <c r="B196" s="17">
        <v>717</v>
      </c>
      <c r="C196" s="7" t="s">
        <v>46</v>
      </c>
      <c r="D196" s="16">
        <v>5.284775465498357</v>
      </c>
      <c r="E196" s="12">
        <v>2.9463307776560788</v>
      </c>
      <c r="F196" s="12" t="s">
        <v>137</v>
      </c>
      <c r="G196" t="s">
        <v>35</v>
      </c>
    </row>
    <row r="197" spans="1:7" x14ac:dyDescent="0.3">
      <c r="A197" s="12">
        <v>193373</v>
      </c>
      <c r="B197" s="17">
        <v>620</v>
      </c>
      <c r="C197" s="7" t="s">
        <v>46</v>
      </c>
      <c r="D197" s="16">
        <v>5.191675794085433</v>
      </c>
      <c r="E197" s="12">
        <v>2.0098576122672509</v>
      </c>
      <c r="F197" s="12" t="s">
        <v>137</v>
      </c>
      <c r="G197" t="s">
        <v>35</v>
      </c>
    </row>
    <row r="198" spans="1:7" x14ac:dyDescent="0.3">
      <c r="A198" s="12">
        <v>193374</v>
      </c>
      <c r="B198" s="17">
        <v>514</v>
      </c>
      <c r="C198" s="7" t="s">
        <v>46</v>
      </c>
      <c r="D198" s="16">
        <v>4.3537787513691129</v>
      </c>
      <c r="E198" s="12">
        <v>2.3822562979189486</v>
      </c>
      <c r="F198" s="12" t="s">
        <v>137</v>
      </c>
      <c r="G198" t="s">
        <v>35</v>
      </c>
    </row>
    <row r="199" spans="1:7" x14ac:dyDescent="0.3">
      <c r="A199" s="12">
        <v>193375</v>
      </c>
      <c r="B199" s="17">
        <v>522</v>
      </c>
      <c r="C199" s="7" t="s">
        <v>46</v>
      </c>
      <c r="D199" s="16">
        <v>4.0361445783132535</v>
      </c>
      <c r="E199" s="12">
        <v>1.8838992332968236</v>
      </c>
      <c r="F199" s="12" t="s">
        <v>137</v>
      </c>
      <c r="G199" t="s">
        <v>35</v>
      </c>
    </row>
    <row r="200" spans="1:7" x14ac:dyDescent="0.3">
      <c r="A200" s="12">
        <v>193376</v>
      </c>
      <c r="B200" s="17">
        <v>449</v>
      </c>
      <c r="C200" s="7" t="s">
        <v>46</v>
      </c>
      <c r="D200" s="16">
        <v>3.5323110624315444</v>
      </c>
      <c r="E200" s="12">
        <v>1.5881708652792992</v>
      </c>
      <c r="F200" s="12" t="s">
        <v>137</v>
      </c>
      <c r="G200" t="s">
        <v>35</v>
      </c>
    </row>
    <row r="201" spans="1:7" x14ac:dyDescent="0.3">
      <c r="A201" s="12">
        <v>193377</v>
      </c>
      <c r="B201" s="17">
        <v>511</v>
      </c>
      <c r="C201" s="7" t="s">
        <v>46</v>
      </c>
      <c r="D201" s="16">
        <v>2.5355969331872945</v>
      </c>
      <c r="E201" s="12">
        <v>2.6670317634173055</v>
      </c>
      <c r="F201" s="12" t="s">
        <v>137</v>
      </c>
      <c r="G201" t="s">
        <v>35</v>
      </c>
    </row>
    <row r="202" spans="1:7" x14ac:dyDescent="0.3">
      <c r="A202" s="12">
        <v>193378</v>
      </c>
      <c r="B202" s="17">
        <v>51</v>
      </c>
      <c r="C202" s="7" t="s">
        <v>46</v>
      </c>
      <c r="D202" s="16">
        <v>2.4753559693318725</v>
      </c>
      <c r="E202" s="12">
        <v>2.322015334063527</v>
      </c>
      <c r="F202" s="12" t="s">
        <v>137</v>
      </c>
      <c r="G202" t="s">
        <v>35</v>
      </c>
    </row>
    <row r="203" spans="1:7" x14ac:dyDescent="0.3">
      <c r="A203" s="12">
        <v>193379</v>
      </c>
      <c r="B203" s="17">
        <v>64</v>
      </c>
      <c r="C203" s="7" t="s">
        <v>46</v>
      </c>
      <c r="D203" s="16">
        <v>1.5826944140197154</v>
      </c>
      <c r="E203" s="12">
        <v>1.2541073384446879</v>
      </c>
      <c r="F203" s="12" t="s">
        <v>137</v>
      </c>
      <c r="G203" t="s">
        <v>35</v>
      </c>
    </row>
    <row r="204" spans="1:7" x14ac:dyDescent="0.3">
      <c r="A204" s="12">
        <v>193380</v>
      </c>
      <c r="B204" s="17">
        <v>25</v>
      </c>
      <c r="C204" s="7" t="s">
        <v>46</v>
      </c>
      <c r="D204" s="16">
        <v>1.4238773274917853</v>
      </c>
      <c r="E204" s="12">
        <v>0.38335158817086529</v>
      </c>
      <c r="F204" s="12" t="s">
        <v>137</v>
      </c>
      <c r="G204" t="s">
        <v>35</v>
      </c>
    </row>
    <row r="205" spans="1:7" x14ac:dyDescent="0.3">
      <c r="A205" s="12">
        <v>193381</v>
      </c>
      <c r="B205" s="17">
        <v>508</v>
      </c>
      <c r="C205" s="7" t="s">
        <v>46</v>
      </c>
      <c r="D205" s="16">
        <v>0.96385542168674709</v>
      </c>
      <c r="E205" s="12">
        <v>1.0076670317634173</v>
      </c>
      <c r="F205" s="12" t="s">
        <v>137</v>
      </c>
      <c r="G205" t="s">
        <v>35</v>
      </c>
    </row>
    <row r="206" spans="1:7" x14ac:dyDescent="0.3">
      <c r="A206" s="12">
        <v>193382</v>
      </c>
      <c r="B206" s="17">
        <v>671</v>
      </c>
      <c r="C206" s="7" t="s">
        <v>46</v>
      </c>
      <c r="D206" s="16">
        <v>0.90909090909090906</v>
      </c>
      <c r="E206" s="12">
        <v>0.78860898138006574</v>
      </c>
      <c r="F206" s="12" t="s">
        <v>137</v>
      </c>
      <c r="G206" t="s">
        <v>35</v>
      </c>
    </row>
    <row r="207" spans="1:7" x14ac:dyDescent="0.3">
      <c r="A207" s="12">
        <v>193383</v>
      </c>
      <c r="B207" s="17">
        <v>59</v>
      </c>
      <c r="C207" s="7" t="s">
        <v>46</v>
      </c>
      <c r="D207" s="16">
        <v>0.89813800657174148</v>
      </c>
      <c r="E207" s="12">
        <v>1.0240963855421688</v>
      </c>
      <c r="F207" s="12" t="s">
        <v>137</v>
      </c>
      <c r="G207" t="s">
        <v>35</v>
      </c>
    </row>
    <row r="208" spans="1:7" x14ac:dyDescent="0.3">
      <c r="A208" s="12">
        <v>193384</v>
      </c>
      <c r="B208" s="17">
        <v>600</v>
      </c>
      <c r="C208" s="7" t="s">
        <v>46</v>
      </c>
      <c r="D208" s="16">
        <v>0.83789704271631982</v>
      </c>
      <c r="E208" s="12">
        <v>0.79956188389923333</v>
      </c>
      <c r="F208" s="12" t="s">
        <v>137</v>
      </c>
      <c r="G208" t="s">
        <v>35</v>
      </c>
    </row>
    <row r="209" spans="1:7" x14ac:dyDescent="0.3">
      <c r="A209" s="12">
        <v>193385</v>
      </c>
      <c r="B209" s="17">
        <v>598</v>
      </c>
      <c r="C209" s="7" t="s">
        <v>46</v>
      </c>
      <c r="D209" s="16">
        <v>0.79956188389923333</v>
      </c>
      <c r="E209" s="12">
        <v>0.43263964950711936</v>
      </c>
      <c r="F209" s="12" t="s">
        <v>137</v>
      </c>
      <c r="G209" t="s">
        <v>35</v>
      </c>
    </row>
    <row r="210" spans="1:7" x14ac:dyDescent="0.3">
      <c r="A210" s="12">
        <v>193386</v>
      </c>
      <c r="B210" s="17">
        <v>601</v>
      </c>
      <c r="C210" s="7" t="s">
        <v>46</v>
      </c>
      <c r="D210" s="16">
        <v>0.21905805038335163</v>
      </c>
      <c r="E210" s="12">
        <v>0.23001095290251916</v>
      </c>
      <c r="F210" s="12" t="s">
        <v>137</v>
      </c>
      <c r="G210" t="s">
        <v>35</v>
      </c>
    </row>
    <row r="211" spans="1:7" x14ac:dyDescent="0.3">
      <c r="A211" s="12">
        <v>193387</v>
      </c>
      <c r="B211" s="17">
        <v>44</v>
      </c>
      <c r="C211" s="7" t="s">
        <v>46</v>
      </c>
      <c r="D211" s="16">
        <v>0.18072289156626506</v>
      </c>
      <c r="E211" s="12">
        <v>9.8576122672508218E-2</v>
      </c>
      <c r="F211" s="12" t="s">
        <v>137</v>
      </c>
      <c r="G211" t="s">
        <v>35</v>
      </c>
    </row>
    <row r="212" spans="1:7" x14ac:dyDescent="0.3">
      <c r="A212" s="12">
        <v>193388</v>
      </c>
      <c r="B212" s="17">
        <v>78</v>
      </c>
      <c r="C212" s="7" t="s">
        <v>46</v>
      </c>
      <c r="D212" s="16">
        <v>3.2858707557502739E-2</v>
      </c>
      <c r="E212" s="12">
        <v>2.1905805038335158E-2</v>
      </c>
      <c r="F212" s="12" t="s">
        <v>137</v>
      </c>
      <c r="G212" t="s">
        <v>35</v>
      </c>
    </row>
    <row r="213" spans="1:7" x14ac:dyDescent="0.3">
      <c r="A213" s="12">
        <v>193389</v>
      </c>
      <c r="B213" s="17">
        <v>152</v>
      </c>
      <c r="C213" s="7" t="s">
        <v>46</v>
      </c>
      <c r="D213" s="16">
        <v>2.7382256297918954E-2</v>
      </c>
      <c r="E213" s="12">
        <v>3.8335158817086532E-2</v>
      </c>
      <c r="F213" s="12" t="s">
        <v>137</v>
      </c>
      <c r="G213" t="s">
        <v>35</v>
      </c>
    </row>
    <row r="214" spans="1:7" x14ac:dyDescent="0.3">
      <c r="A214" s="12">
        <v>193390</v>
      </c>
      <c r="B214" s="17">
        <v>199</v>
      </c>
      <c r="C214" s="7" t="s">
        <v>46</v>
      </c>
      <c r="D214" s="16">
        <v>2.7382256297918954E-2</v>
      </c>
      <c r="E214" s="12">
        <v>3.2858707557502739E-2</v>
      </c>
      <c r="F214" s="12" t="s">
        <v>137</v>
      </c>
      <c r="G214" t="s">
        <v>35</v>
      </c>
    </row>
    <row r="215" spans="1:7" x14ac:dyDescent="0.3">
      <c r="A215" s="12">
        <v>193391</v>
      </c>
      <c r="B215" s="17">
        <v>194</v>
      </c>
      <c r="C215" s="7" t="s">
        <v>46</v>
      </c>
      <c r="D215" s="16">
        <v>2.1905805038335158E-2</v>
      </c>
      <c r="E215" s="12">
        <v>1.0952902519167579E-2</v>
      </c>
      <c r="F215" s="12" t="s">
        <v>137</v>
      </c>
      <c r="G215" t="s">
        <v>35</v>
      </c>
    </row>
    <row r="216" spans="1:7" x14ac:dyDescent="0.3">
      <c r="A216" s="12">
        <v>193392</v>
      </c>
      <c r="B216" s="17">
        <v>737</v>
      </c>
      <c r="C216" s="7" t="s">
        <v>46</v>
      </c>
      <c r="D216" s="16">
        <v>2.1905805038335158E-2</v>
      </c>
      <c r="E216" s="12">
        <v>2.7382256297918954E-2</v>
      </c>
      <c r="F216" s="12" t="s">
        <v>137</v>
      </c>
      <c r="G216" t="s">
        <v>35</v>
      </c>
    </row>
    <row r="217" spans="1:7" x14ac:dyDescent="0.3">
      <c r="A217" s="12">
        <v>193393</v>
      </c>
      <c r="B217" s="17">
        <v>136</v>
      </c>
      <c r="C217" s="7" t="s">
        <v>46</v>
      </c>
      <c r="D217" s="16">
        <v>2.1905805038335158E-2</v>
      </c>
      <c r="E217" s="12">
        <v>1.0952902519167579E-2</v>
      </c>
      <c r="F217" s="12" t="s">
        <v>137</v>
      </c>
      <c r="G217" t="s">
        <v>35</v>
      </c>
    </row>
    <row r="218" spans="1:7" x14ac:dyDescent="0.3">
      <c r="A218" s="12">
        <v>193394</v>
      </c>
      <c r="B218" s="17">
        <v>193</v>
      </c>
      <c r="C218" s="7" t="s">
        <v>46</v>
      </c>
      <c r="D218" s="16">
        <v>1.642935377875137E-2</v>
      </c>
      <c r="E218" s="12">
        <v>5.4764512595837896E-3</v>
      </c>
      <c r="F218" s="12" t="s">
        <v>137</v>
      </c>
      <c r="G218" t="s">
        <v>35</v>
      </c>
    </row>
    <row r="219" spans="1:7" x14ac:dyDescent="0.3">
      <c r="A219" s="12">
        <v>193395</v>
      </c>
      <c r="B219" s="17">
        <v>122</v>
      </c>
      <c r="C219" s="7" t="s">
        <v>46</v>
      </c>
      <c r="D219" s="16">
        <v>1.642935377875137E-2</v>
      </c>
      <c r="E219" s="12">
        <v>1.0952902519167579E-2</v>
      </c>
      <c r="F219" s="12" t="s">
        <v>137</v>
      </c>
      <c r="G219" t="s">
        <v>35</v>
      </c>
    </row>
    <row r="220" spans="1:7" x14ac:dyDescent="0.3">
      <c r="A220" s="12">
        <v>193396</v>
      </c>
      <c r="B220" s="17">
        <v>604</v>
      </c>
      <c r="C220" s="7" t="s">
        <v>46</v>
      </c>
      <c r="D220" s="16">
        <v>1.642935377875137E-2</v>
      </c>
      <c r="E220" s="12">
        <v>5.4764512595837896E-3</v>
      </c>
      <c r="F220" s="12" t="s">
        <v>137</v>
      </c>
      <c r="G220" t="s">
        <v>35</v>
      </c>
    </row>
    <row r="221" spans="1:7" x14ac:dyDescent="0.3">
      <c r="A221" s="12">
        <v>193397</v>
      </c>
      <c r="B221" s="17">
        <v>678</v>
      </c>
      <c r="C221" s="7" t="s">
        <v>46</v>
      </c>
      <c r="D221" s="16">
        <v>1.642935377875137E-2</v>
      </c>
      <c r="E221" s="12">
        <v>1.642935377875137E-2</v>
      </c>
      <c r="F221" s="12" t="s">
        <v>137</v>
      </c>
      <c r="G221" t="s">
        <v>35</v>
      </c>
    </row>
    <row r="222" spans="1:7" x14ac:dyDescent="0.3">
      <c r="A222" s="12">
        <v>193398</v>
      </c>
      <c r="B222" s="17">
        <v>244</v>
      </c>
      <c r="C222" s="7" t="s">
        <v>46</v>
      </c>
      <c r="D222" s="16">
        <v>1.642935377875137E-2</v>
      </c>
      <c r="E222" s="12">
        <v>5.4764512595837896E-3</v>
      </c>
      <c r="F222" s="12" t="s">
        <v>137</v>
      </c>
      <c r="G222" t="s">
        <v>35</v>
      </c>
    </row>
    <row r="223" spans="1:7" x14ac:dyDescent="0.3">
      <c r="A223" s="12">
        <v>193399</v>
      </c>
      <c r="B223" s="17">
        <v>118</v>
      </c>
      <c r="C223" s="7" t="s">
        <v>46</v>
      </c>
      <c r="D223" s="16">
        <v>1.642935377875137E-2</v>
      </c>
      <c r="E223" s="12">
        <v>5.4764512595837896E-3</v>
      </c>
      <c r="F223" s="12" t="s">
        <v>137</v>
      </c>
      <c r="G223" t="s">
        <v>35</v>
      </c>
    </row>
    <row r="224" spans="1:7" x14ac:dyDescent="0.3">
      <c r="A224" s="12">
        <v>193400</v>
      </c>
      <c r="B224" s="17">
        <v>742</v>
      </c>
      <c r="C224" s="7" t="s">
        <v>46</v>
      </c>
      <c r="D224" s="16">
        <v>1.642935377875137E-2</v>
      </c>
      <c r="E224" s="12">
        <v>5.4764512595837896E-3</v>
      </c>
      <c r="F224" s="12" t="s">
        <v>137</v>
      </c>
      <c r="G224" t="s">
        <v>35</v>
      </c>
    </row>
    <row r="225" spans="1:7" x14ac:dyDescent="0.3">
      <c r="A225" s="12">
        <v>193401</v>
      </c>
      <c r="B225" s="17">
        <v>371</v>
      </c>
      <c r="C225" s="7" t="s">
        <v>46</v>
      </c>
      <c r="D225" s="16">
        <v>1.642935377875137E-2</v>
      </c>
      <c r="E225" s="12">
        <v>5.4764512595837896E-3</v>
      </c>
      <c r="F225" s="12" t="s">
        <v>137</v>
      </c>
      <c r="G225" t="s">
        <v>35</v>
      </c>
    </row>
    <row r="226" spans="1:7" x14ac:dyDescent="0.3">
      <c r="A226" s="12">
        <v>193402</v>
      </c>
      <c r="B226" s="17">
        <v>390</v>
      </c>
      <c r="C226" s="7" t="s">
        <v>46</v>
      </c>
      <c r="D226" s="16">
        <v>1.642935377875137E-2</v>
      </c>
      <c r="E226" s="12">
        <v>1.0952902519167579E-2</v>
      </c>
      <c r="F226" s="12" t="s">
        <v>137</v>
      </c>
      <c r="G226" t="s">
        <v>35</v>
      </c>
    </row>
    <row r="227" spans="1:7" x14ac:dyDescent="0.3">
      <c r="A227" s="12">
        <v>193403</v>
      </c>
      <c r="B227" s="17">
        <v>603</v>
      </c>
      <c r="C227" s="7" t="s">
        <v>46</v>
      </c>
      <c r="D227" s="16">
        <v>1.642935377875137E-2</v>
      </c>
      <c r="E227" s="12">
        <v>5.4764512595837896E-3</v>
      </c>
      <c r="F227" s="12" t="s">
        <v>137</v>
      </c>
      <c r="G227" t="s">
        <v>35</v>
      </c>
    </row>
    <row r="228" spans="1:7" x14ac:dyDescent="0.3">
      <c r="A228" s="12">
        <v>193404</v>
      </c>
      <c r="B228" s="17">
        <v>551</v>
      </c>
      <c r="C228" s="7" t="s">
        <v>46</v>
      </c>
      <c r="D228" s="16">
        <v>1.642935377875137E-2</v>
      </c>
      <c r="E228" s="12">
        <v>5.4764512595837896E-3</v>
      </c>
      <c r="F228" s="12" t="s">
        <v>137</v>
      </c>
      <c r="G228" t="s">
        <v>35</v>
      </c>
    </row>
    <row r="229" spans="1:7" x14ac:dyDescent="0.3">
      <c r="A229" s="12">
        <v>193405</v>
      </c>
      <c r="B229" s="17">
        <v>108</v>
      </c>
      <c r="C229" s="7" t="s">
        <v>46</v>
      </c>
      <c r="D229" s="16">
        <v>1.0952902519167579E-2</v>
      </c>
      <c r="E229" s="12">
        <v>1.0952902519167579E-2</v>
      </c>
      <c r="F229" s="12" t="s">
        <v>137</v>
      </c>
      <c r="G229" t="s">
        <v>35</v>
      </c>
    </row>
    <row r="230" spans="1:7" x14ac:dyDescent="0.3">
      <c r="A230" s="12">
        <v>193406</v>
      </c>
      <c r="B230" s="17">
        <v>94</v>
      </c>
      <c r="C230" s="7" t="s">
        <v>46</v>
      </c>
      <c r="D230" s="16">
        <v>1.0952902519167579E-2</v>
      </c>
      <c r="E230" s="12">
        <v>5.4764512595837896E-3</v>
      </c>
      <c r="F230" s="12" t="s">
        <v>137</v>
      </c>
      <c r="G230" t="s">
        <v>35</v>
      </c>
    </row>
    <row r="231" spans="1:7" x14ac:dyDescent="0.3">
      <c r="A231" s="12">
        <v>193407</v>
      </c>
      <c r="B231" s="17">
        <v>550</v>
      </c>
      <c r="C231" s="7" t="s">
        <v>46</v>
      </c>
      <c r="D231" s="16">
        <v>1.0952902519167579E-2</v>
      </c>
      <c r="E231" s="12">
        <v>5.4764512595837896E-3</v>
      </c>
      <c r="F231" s="12" t="s">
        <v>137</v>
      </c>
      <c r="G231" t="s">
        <v>35</v>
      </c>
    </row>
    <row r="232" spans="1:7" x14ac:dyDescent="0.3">
      <c r="A232" s="12">
        <v>193408</v>
      </c>
      <c r="B232" s="17">
        <v>367</v>
      </c>
      <c r="C232" s="7" t="s">
        <v>46</v>
      </c>
      <c r="D232" s="16">
        <v>1.0952902519167579E-2</v>
      </c>
      <c r="E232" s="12">
        <v>1.0952902519167579E-2</v>
      </c>
      <c r="F232" s="12" t="s">
        <v>137</v>
      </c>
      <c r="G232" t="s">
        <v>35</v>
      </c>
    </row>
    <row r="233" spans="1:7" x14ac:dyDescent="0.3">
      <c r="A233" s="12">
        <v>193409</v>
      </c>
      <c r="B233" s="17">
        <v>592</v>
      </c>
      <c r="C233" s="7" t="s">
        <v>46</v>
      </c>
      <c r="D233" s="16">
        <v>1.0952902519167579E-2</v>
      </c>
      <c r="E233" s="12">
        <v>1.0952902519167579E-2</v>
      </c>
      <c r="F233" s="12" t="s">
        <v>137</v>
      </c>
      <c r="G233" t="s">
        <v>35</v>
      </c>
    </row>
    <row r="234" spans="1:7" x14ac:dyDescent="0.3">
      <c r="A234" s="12">
        <v>193410</v>
      </c>
      <c r="B234" s="17">
        <v>245</v>
      </c>
      <c r="C234" s="7" t="s">
        <v>46</v>
      </c>
      <c r="D234" s="16">
        <v>1.0952902519167579E-2</v>
      </c>
      <c r="E234" s="12">
        <v>5.4764512595837896E-3</v>
      </c>
      <c r="F234" s="12" t="s">
        <v>137</v>
      </c>
      <c r="G234" t="s">
        <v>35</v>
      </c>
    </row>
    <row r="235" spans="1:7" x14ac:dyDescent="0.3">
      <c r="A235" s="12">
        <v>193411</v>
      </c>
      <c r="B235" s="17">
        <v>491</v>
      </c>
      <c r="C235" s="7" t="s">
        <v>46</v>
      </c>
      <c r="D235" s="16">
        <v>1.0952902519167579E-2</v>
      </c>
      <c r="E235" s="12">
        <v>1.0952902519167579E-2</v>
      </c>
      <c r="F235" s="12" t="s">
        <v>137</v>
      </c>
      <c r="G235" t="s">
        <v>35</v>
      </c>
    </row>
    <row r="236" spans="1:7" x14ac:dyDescent="0.3">
      <c r="A236" s="12">
        <v>193412</v>
      </c>
      <c r="B236" s="17">
        <v>130</v>
      </c>
      <c r="C236" s="7" t="s">
        <v>46</v>
      </c>
      <c r="D236" s="16">
        <v>1.0952902519167579E-2</v>
      </c>
      <c r="E236" s="12">
        <v>5.4764512595837896E-3</v>
      </c>
      <c r="F236" s="12" t="s">
        <v>137</v>
      </c>
      <c r="G236" t="s">
        <v>35</v>
      </c>
    </row>
    <row r="237" spans="1:7" x14ac:dyDescent="0.3">
      <c r="A237" s="12">
        <v>193413</v>
      </c>
      <c r="B237" s="17">
        <v>140</v>
      </c>
      <c r="C237" s="7" t="s">
        <v>46</v>
      </c>
      <c r="D237" s="16">
        <v>1.0952902519167579E-2</v>
      </c>
      <c r="E237" s="12">
        <v>5.4764512595837896E-3</v>
      </c>
      <c r="F237" s="12" t="s">
        <v>137</v>
      </c>
      <c r="G237" t="s">
        <v>35</v>
      </c>
    </row>
    <row r="238" spans="1:7" x14ac:dyDescent="0.3">
      <c r="A238" s="12">
        <v>193414</v>
      </c>
      <c r="B238" s="17">
        <v>89</v>
      </c>
      <c r="C238" s="7" t="s">
        <v>46</v>
      </c>
      <c r="D238" s="16">
        <v>1.0952902519167579E-2</v>
      </c>
      <c r="E238" s="12">
        <v>5.4764512595837896E-3</v>
      </c>
      <c r="F238" s="12" t="s">
        <v>137</v>
      </c>
      <c r="G238" t="s">
        <v>35</v>
      </c>
    </row>
    <row r="239" spans="1:7" x14ac:dyDescent="0.3">
      <c r="A239" s="12">
        <v>193415</v>
      </c>
      <c r="B239" s="17">
        <v>385</v>
      </c>
      <c r="C239" s="7" t="s">
        <v>46</v>
      </c>
      <c r="D239" s="16">
        <v>1.0952902519167579E-2</v>
      </c>
      <c r="E239" s="12">
        <v>5.4764512595837896E-3</v>
      </c>
      <c r="F239" s="12" t="s">
        <v>137</v>
      </c>
      <c r="G239" t="s">
        <v>35</v>
      </c>
    </row>
    <row r="240" spans="1:7" x14ac:dyDescent="0.3">
      <c r="A240" s="12">
        <v>193416</v>
      </c>
      <c r="B240" s="17">
        <v>605</v>
      </c>
      <c r="C240" s="7" t="s">
        <v>46</v>
      </c>
      <c r="D240" s="16">
        <v>1.0952902519167579E-2</v>
      </c>
      <c r="E240" s="12">
        <v>5.4764512595837896E-3</v>
      </c>
      <c r="F240" s="12" t="s">
        <v>137</v>
      </c>
      <c r="G240" t="s">
        <v>35</v>
      </c>
    </row>
    <row r="241" spans="1:7" x14ac:dyDescent="0.3">
      <c r="A241" s="12">
        <v>193417</v>
      </c>
      <c r="B241" s="17">
        <v>302</v>
      </c>
      <c r="C241" s="7" t="s">
        <v>46</v>
      </c>
      <c r="D241" s="16">
        <v>1.0952902519167579E-2</v>
      </c>
      <c r="E241" s="12">
        <v>5.4764512595837896E-3</v>
      </c>
      <c r="F241" s="12" t="s">
        <v>137</v>
      </c>
      <c r="G241" t="s">
        <v>35</v>
      </c>
    </row>
    <row r="242" spans="1:7" x14ac:dyDescent="0.3">
      <c r="A242" s="12">
        <v>193418</v>
      </c>
      <c r="B242" s="17">
        <v>248</v>
      </c>
      <c r="C242" s="7" t="s">
        <v>46</v>
      </c>
      <c r="D242" s="16">
        <v>5.4764512595837896E-3</v>
      </c>
      <c r="E242" s="12">
        <v>5.4764512595837896E-3</v>
      </c>
      <c r="F242" s="12" t="s">
        <v>137</v>
      </c>
      <c r="G242" t="s">
        <v>35</v>
      </c>
    </row>
    <row r="243" spans="1:7" x14ac:dyDescent="0.3">
      <c r="A243" s="12">
        <v>193419</v>
      </c>
      <c r="B243" s="17">
        <v>465</v>
      </c>
      <c r="C243" s="7" t="s">
        <v>46</v>
      </c>
      <c r="D243" s="16">
        <v>4.6604600219058057</v>
      </c>
      <c r="E243" s="12">
        <v>4.0909090909090908</v>
      </c>
      <c r="F243" s="12" t="s">
        <v>137</v>
      </c>
      <c r="G243" t="s">
        <v>138</v>
      </c>
    </row>
    <row r="244" spans="1:7" x14ac:dyDescent="0.3">
      <c r="A244" s="12">
        <v>193420</v>
      </c>
      <c r="B244" s="17">
        <v>279</v>
      </c>
      <c r="C244" s="7" t="s">
        <v>46</v>
      </c>
      <c r="D244" s="16">
        <v>1.9605695509309968</v>
      </c>
      <c r="E244" s="12">
        <v>2.1686746987951806</v>
      </c>
      <c r="F244" s="12" t="s">
        <v>137</v>
      </c>
      <c r="G244" t="s">
        <v>138</v>
      </c>
    </row>
    <row r="245" spans="1:7" x14ac:dyDescent="0.3">
      <c r="A245" s="12">
        <v>193421</v>
      </c>
      <c r="B245" s="17">
        <v>281</v>
      </c>
      <c r="C245" s="7" t="s">
        <v>46</v>
      </c>
      <c r="D245" s="16">
        <v>1.8674698795180724</v>
      </c>
      <c r="E245" s="12">
        <v>1.7524644030668131</v>
      </c>
      <c r="F245" s="12" t="s">
        <v>137</v>
      </c>
      <c r="G245" t="s">
        <v>138</v>
      </c>
    </row>
    <row r="246" spans="1:7" x14ac:dyDescent="0.3">
      <c r="A246" s="12">
        <v>193422</v>
      </c>
      <c r="B246" s="17">
        <v>313</v>
      </c>
      <c r="C246" s="7" t="s">
        <v>46</v>
      </c>
      <c r="D246" s="16">
        <v>1.5717415115005475</v>
      </c>
      <c r="E246" s="12">
        <v>1.6155531215772183</v>
      </c>
      <c r="F246" s="12" t="s">
        <v>137</v>
      </c>
      <c r="G246" t="s">
        <v>138</v>
      </c>
    </row>
    <row r="247" spans="1:7" x14ac:dyDescent="0.3">
      <c r="A247" s="12">
        <v>193423</v>
      </c>
      <c r="B247" s="17">
        <v>716</v>
      </c>
      <c r="C247" s="7" t="s">
        <v>46</v>
      </c>
      <c r="D247" s="16">
        <v>0.83789704271631982</v>
      </c>
      <c r="E247" s="12">
        <v>0.78860898138006574</v>
      </c>
      <c r="F247" s="12" t="s">
        <v>137</v>
      </c>
      <c r="G247" t="s">
        <v>138</v>
      </c>
    </row>
    <row r="248" spans="1:7" x14ac:dyDescent="0.3">
      <c r="A248" s="12">
        <v>193424</v>
      </c>
      <c r="B248" s="17">
        <v>673</v>
      </c>
      <c r="C248" s="7" t="s">
        <v>46</v>
      </c>
      <c r="D248" s="16">
        <v>0.46549835706462211</v>
      </c>
      <c r="E248" s="12">
        <v>0.38882803943044908</v>
      </c>
      <c r="F248" s="12" t="s">
        <v>137</v>
      </c>
      <c r="G248" t="s">
        <v>138</v>
      </c>
    </row>
    <row r="249" spans="1:7" x14ac:dyDescent="0.3">
      <c r="A249" s="12">
        <v>193425</v>
      </c>
      <c r="B249" s="17">
        <v>1467</v>
      </c>
      <c r="C249" s="7" t="s">
        <v>46</v>
      </c>
      <c r="D249" s="16">
        <v>0.37239868565169776</v>
      </c>
      <c r="E249" s="12">
        <v>0.21905805038335163</v>
      </c>
      <c r="F249" s="12" t="s">
        <v>137</v>
      </c>
      <c r="G249" t="s">
        <v>138</v>
      </c>
    </row>
    <row r="250" spans="1:7" x14ac:dyDescent="0.3">
      <c r="A250" s="12">
        <v>193426</v>
      </c>
      <c r="B250" s="17">
        <v>301</v>
      </c>
      <c r="C250" s="7" t="s">
        <v>46</v>
      </c>
      <c r="D250" s="16">
        <v>0.32311062431544357</v>
      </c>
      <c r="E250" s="12">
        <v>0.26286966046002191</v>
      </c>
      <c r="F250" s="12" t="s">
        <v>137</v>
      </c>
      <c r="G250" t="s">
        <v>138</v>
      </c>
    </row>
    <row r="251" spans="1:7" x14ac:dyDescent="0.3">
      <c r="A251" s="12">
        <v>193427</v>
      </c>
      <c r="B251" s="17">
        <v>517</v>
      </c>
      <c r="C251" s="7" t="s">
        <v>46</v>
      </c>
      <c r="D251" s="16">
        <v>0.31215772179627599</v>
      </c>
      <c r="E251" s="12">
        <v>0.25191675794085433</v>
      </c>
      <c r="F251" s="12" t="s">
        <v>137</v>
      </c>
      <c r="G251" t="s">
        <v>138</v>
      </c>
    </row>
    <row r="252" spans="1:7" x14ac:dyDescent="0.3">
      <c r="A252" s="12">
        <v>193428</v>
      </c>
      <c r="B252" s="17">
        <v>1462</v>
      </c>
      <c r="C252" s="7" t="s">
        <v>46</v>
      </c>
      <c r="D252" s="16">
        <v>0.26286966046002191</v>
      </c>
      <c r="E252" s="12">
        <v>0.53669222343921141</v>
      </c>
      <c r="F252" s="12" t="s">
        <v>137</v>
      </c>
      <c r="G252" t="s">
        <v>138</v>
      </c>
    </row>
    <row r="253" spans="1:7" x14ac:dyDescent="0.3">
      <c r="A253" s="12">
        <v>193429</v>
      </c>
      <c r="B253" s="17">
        <v>2297</v>
      </c>
      <c r="C253" s="7" t="s">
        <v>46</v>
      </c>
      <c r="D253" s="16">
        <v>3.0503833515880836</v>
      </c>
      <c r="E253" s="12">
        <v>-99</v>
      </c>
      <c r="F253" s="12" t="s">
        <v>40</v>
      </c>
      <c r="G253" t="s">
        <v>136</v>
      </c>
    </row>
    <row r="254" spans="1:7" x14ac:dyDescent="0.3">
      <c r="A254" s="12">
        <v>193430</v>
      </c>
      <c r="B254" s="17">
        <v>698</v>
      </c>
      <c r="C254" s="7" t="s">
        <v>48</v>
      </c>
      <c r="D254" s="16">
        <v>10.767946577629383</v>
      </c>
      <c r="E254" s="12">
        <v>3.4724540901502503</v>
      </c>
      <c r="F254" s="12" t="s">
        <v>137</v>
      </c>
      <c r="G254" t="s">
        <v>35</v>
      </c>
    </row>
    <row r="255" spans="1:7" x14ac:dyDescent="0.3">
      <c r="A255" s="12">
        <v>193431</v>
      </c>
      <c r="B255" s="17">
        <v>608</v>
      </c>
      <c r="C255" s="7" t="s">
        <v>48</v>
      </c>
      <c r="D255" s="16">
        <v>13.35559265442404</v>
      </c>
      <c r="E255" s="12">
        <v>8.4307178631051745</v>
      </c>
      <c r="F255" s="12" t="s">
        <v>137</v>
      </c>
      <c r="G255" t="s">
        <v>35</v>
      </c>
    </row>
    <row r="256" spans="1:7" x14ac:dyDescent="0.3">
      <c r="A256" s="12">
        <v>193432</v>
      </c>
      <c r="B256" s="17">
        <v>610</v>
      </c>
      <c r="C256" s="7" t="s">
        <v>48</v>
      </c>
      <c r="D256" s="16">
        <v>11.686143572621036</v>
      </c>
      <c r="E256" s="12">
        <v>2.5626043405676127</v>
      </c>
      <c r="F256" s="12" t="s">
        <v>137</v>
      </c>
      <c r="G256" t="s">
        <v>35</v>
      </c>
    </row>
    <row r="257" spans="1:7" x14ac:dyDescent="0.3">
      <c r="A257" s="12">
        <v>193433</v>
      </c>
      <c r="B257" s="17">
        <v>80</v>
      </c>
      <c r="C257" s="7" t="s">
        <v>48</v>
      </c>
      <c r="D257" s="16">
        <v>3.8647746243739567</v>
      </c>
      <c r="E257" s="12">
        <v>2.687813021702838</v>
      </c>
      <c r="F257" s="12" t="s">
        <v>137</v>
      </c>
      <c r="G257" t="s">
        <v>35</v>
      </c>
    </row>
    <row r="258" spans="1:7" x14ac:dyDescent="0.3">
      <c r="A258" s="12">
        <v>193434</v>
      </c>
      <c r="B258" s="17">
        <v>30</v>
      </c>
      <c r="C258" s="7" t="s">
        <v>48</v>
      </c>
      <c r="D258" s="16">
        <v>4.4657762938230379</v>
      </c>
      <c r="E258" s="12">
        <v>1.7529215358931556</v>
      </c>
      <c r="F258" s="12" t="s">
        <v>137</v>
      </c>
      <c r="G258" t="s">
        <v>35</v>
      </c>
    </row>
    <row r="259" spans="1:7" x14ac:dyDescent="0.3">
      <c r="A259" s="12">
        <v>193435</v>
      </c>
      <c r="B259" s="17">
        <v>717</v>
      </c>
      <c r="C259" s="7" t="s">
        <v>48</v>
      </c>
      <c r="D259" s="16">
        <v>2.6043405676126881</v>
      </c>
      <c r="E259" s="12">
        <v>1.4858096828046745</v>
      </c>
      <c r="F259" s="12" t="s">
        <v>137</v>
      </c>
      <c r="G259" t="s">
        <v>35</v>
      </c>
    </row>
    <row r="260" spans="1:7" x14ac:dyDescent="0.3">
      <c r="A260" s="12">
        <v>193436</v>
      </c>
      <c r="B260" s="17">
        <v>620</v>
      </c>
      <c r="C260" s="7" t="s">
        <v>48</v>
      </c>
      <c r="D260" s="16">
        <v>7.036727879799666</v>
      </c>
      <c r="E260" s="12">
        <v>3.6811352253756264</v>
      </c>
      <c r="F260" s="12" t="s">
        <v>137</v>
      </c>
      <c r="G260" t="s">
        <v>35</v>
      </c>
    </row>
    <row r="261" spans="1:7" x14ac:dyDescent="0.3">
      <c r="A261" s="12">
        <v>193437</v>
      </c>
      <c r="B261" s="17">
        <v>514</v>
      </c>
      <c r="C261" s="7" t="s">
        <v>48</v>
      </c>
      <c r="D261" s="16">
        <v>1.2186978297161937</v>
      </c>
      <c r="E261" s="12">
        <v>1.7278797996661099</v>
      </c>
      <c r="F261" s="12" t="s">
        <v>137</v>
      </c>
      <c r="G261" t="s">
        <v>35</v>
      </c>
    </row>
    <row r="262" spans="1:7" x14ac:dyDescent="0.3">
      <c r="A262" s="12">
        <v>193438</v>
      </c>
      <c r="B262" s="17">
        <v>522</v>
      </c>
      <c r="C262" s="7" t="s">
        <v>48</v>
      </c>
      <c r="D262" s="16">
        <v>2.687813021702838</v>
      </c>
      <c r="E262" s="12">
        <v>1.001669449081803</v>
      </c>
      <c r="F262" s="12" t="s">
        <v>137</v>
      </c>
      <c r="G262" t="s">
        <v>35</v>
      </c>
    </row>
    <row r="263" spans="1:7" x14ac:dyDescent="0.3">
      <c r="A263" s="12">
        <v>193439</v>
      </c>
      <c r="B263" s="17">
        <v>449</v>
      </c>
      <c r="C263" s="7" t="s">
        <v>48</v>
      </c>
      <c r="D263" s="16">
        <v>2.8046744574290483</v>
      </c>
      <c r="E263" s="12">
        <v>0.60934891485809684</v>
      </c>
      <c r="F263" s="12" t="s">
        <v>137</v>
      </c>
      <c r="G263" t="s">
        <v>35</v>
      </c>
    </row>
    <row r="264" spans="1:7" x14ac:dyDescent="0.3">
      <c r="A264" s="12">
        <v>193440</v>
      </c>
      <c r="B264" s="17">
        <v>511</v>
      </c>
      <c r="C264" s="7" t="s">
        <v>48</v>
      </c>
      <c r="D264" s="16">
        <v>1.0934891485809684</v>
      </c>
      <c r="E264" s="12">
        <v>1.5442404006677797</v>
      </c>
      <c r="F264" s="12" t="s">
        <v>137</v>
      </c>
      <c r="G264" t="s">
        <v>35</v>
      </c>
    </row>
    <row r="265" spans="1:7" x14ac:dyDescent="0.3">
      <c r="A265" s="12">
        <v>193441</v>
      </c>
      <c r="B265" s="17">
        <v>51</v>
      </c>
      <c r="C265" s="7" t="s">
        <v>48</v>
      </c>
      <c r="D265" s="16">
        <v>2.3622704507512524</v>
      </c>
      <c r="E265" s="12">
        <v>3.3472454090150245</v>
      </c>
      <c r="F265" s="12" t="s">
        <v>137</v>
      </c>
      <c r="G265" t="s">
        <v>35</v>
      </c>
    </row>
    <row r="266" spans="1:7" x14ac:dyDescent="0.3">
      <c r="A266" s="12">
        <v>193442</v>
      </c>
      <c r="B266" s="17">
        <v>64</v>
      </c>
      <c r="C266" s="7" t="s">
        <v>48</v>
      </c>
      <c r="D266" s="16">
        <v>0.89315525876460777</v>
      </c>
      <c r="E266" s="12">
        <v>0.37562604340567612</v>
      </c>
      <c r="F266" s="12" t="s">
        <v>137</v>
      </c>
      <c r="G266" t="s">
        <v>35</v>
      </c>
    </row>
    <row r="267" spans="1:7" x14ac:dyDescent="0.3">
      <c r="A267" s="12">
        <v>193443</v>
      </c>
      <c r="B267" s="17">
        <v>25</v>
      </c>
      <c r="C267" s="7" t="s">
        <v>48</v>
      </c>
      <c r="D267" s="16">
        <v>1.7445742904841399</v>
      </c>
      <c r="E267" s="12">
        <v>0.70951585976627718</v>
      </c>
      <c r="F267" s="12" t="s">
        <v>137</v>
      </c>
      <c r="G267" t="s">
        <v>35</v>
      </c>
    </row>
    <row r="268" spans="1:7" x14ac:dyDescent="0.3">
      <c r="A268" s="12">
        <v>193444</v>
      </c>
      <c r="B268" s="17">
        <v>508</v>
      </c>
      <c r="C268" s="7" t="s">
        <v>48</v>
      </c>
      <c r="D268" s="16">
        <v>2.3455759599332224</v>
      </c>
      <c r="E268" s="12">
        <v>1.1519198664440735</v>
      </c>
      <c r="F268" s="12" t="s">
        <v>137</v>
      </c>
      <c r="G268" t="s">
        <v>35</v>
      </c>
    </row>
    <row r="269" spans="1:7" x14ac:dyDescent="0.3">
      <c r="A269" s="12">
        <v>193445</v>
      </c>
      <c r="B269" s="17">
        <v>671</v>
      </c>
      <c r="C269" s="7" t="s">
        <v>48</v>
      </c>
      <c r="D269" s="16">
        <v>0.96828046744574292</v>
      </c>
      <c r="E269" s="12">
        <v>0.86811352253756258</v>
      </c>
      <c r="F269" s="12" t="s">
        <v>137</v>
      </c>
      <c r="G269" t="s">
        <v>35</v>
      </c>
    </row>
    <row r="270" spans="1:7" x14ac:dyDescent="0.3">
      <c r="A270" s="12">
        <v>193446</v>
      </c>
      <c r="B270" s="17">
        <v>59</v>
      </c>
      <c r="C270" s="7" t="s">
        <v>48</v>
      </c>
      <c r="D270" s="16">
        <v>2.4373956594323873</v>
      </c>
      <c r="E270" s="12">
        <v>3.4474123539232049</v>
      </c>
      <c r="F270" s="12" t="s">
        <v>137</v>
      </c>
      <c r="G270" t="s">
        <v>35</v>
      </c>
    </row>
    <row r="271" spans="1:7" x14ac:dyDescent="0.3">
      <c r="A271" s="12">
        <v>193447</v>
      </c>
      <c r="B271" s="17">
        <v>600</v>
      </c>
      <c r="C271" s="7" t="s">
        <v>48</v>
      </c>
      <c r="D271" s="16">
        <v>0.65943238731218701</v>
      </c>
      <c r="E271" s="12">
        <v>0.4090150250417362</v>
      </c>
      <c r="F271" s="12" t="s">
        <v>137</v>
      </c>
      <c r="G271" t="s">
        <v>35</v>
      </c>
    </row>
    <row r="272" spans="1:7" x14ac:dyDescent="0.3">
      <c r="A272" s="12">
        <v>193448</v>
      </c>
      <c r="B272" s="17">
        <v>598</v>
      </c>
      <c r="C272" s="7" t="s">
        <v>48</v>
      </c>
      <c r="D272" s="16">
        <v>1.8280467445742905</v>
      </c>
      <c r="E272" s="12">
        <v>0.23372287145242074</v>
      </c>
      <c r="F272" s="12" t="s">
        <v>137</v>
      </c>
      <c r="G272" t="s">
        <v>35</v>
      </c>
    </row>
    <row r="273" spans="1:7" x14ac:dyDescent="0.3">
      <c r="A273" s="12">
        <v>193449</v>
      </c>
      <c r="B273" s="17">
        <v>601</v>
      </c>
      <c r="C273" s="7" t="s">
        <v>48</v>
      </c>
      <c r="D273" s="16">
        <v>0.20868113522537562</v>
      </c>
      <c r="E273" s="12">
        <v>0.30884808013355591</v>
      </c>
      <c r="F273" s="12" t="s">
        <v>137</v>
      </c>
      <c r="G273" t="s">
        <v>35</v>
      </c>
    </row>
    <row r="274" spans="1:7" x14ac:dyDescent="0.3">
      <c r="A274" s="12">
        <v>193450</v>
      </c>
      <c r="B274" s="17">
        <v>44</v>
      </c>
      <c r="C274" s="7" t="s">
        <v>48</v>
      </c>
      <c r="D274" s="16">
        <v>5.0083472454090144E-2</v>
      </c>
      <c r="E274" s="12">
        <v>8.3472454090150246E-3</v>
      </c>
      <c r="F274" s="12" t="s">
        <v>137</v>
      </c>
      <c r="G274" t="s">
        <v>35</v>
      </c>
    </row>
    <row r="275" spans="1:7" x14ac:dyDescent="0.3">
      <c r="A275" s="12">
        <v>193451</v>
      </c>
      <c r="B275" s="17">
        <v>78</v>
      </c>
      <c r="C275" s="7" t="s">
        <v>48</v>
      </c>
      <c r="D275" s="16">
        <v>5.8430717863105185E-2</v>
      </c>
      <c r="E275" s="12">
        <v>2.5041736227045072E-2</v>
      </c>
      <c r="F275" s="12" t="s">
        <v>137</v>
      </c>
      <c r="G275" t="s">
        <v>35</v>
      </c>
    </row>
    <row r="276" spans="1:7" x14ac:dyDescent="0.3">
      <c r="A276" s="12">
        <v>193452</v>
      </c>
      <c r="B276" s="17">
        <v>152</v>
      </c>
      <c r="C276" s="7" t="s">
        <v>48</v>
      </c>
      <c r="D276" s="16">
        <v>3.3388981636060099E-2</v>
      </c>
      <c r="E276" s="12">
        <v>2.5041736227045072E-2</v>
      </c>
      <c r="F276" s="12" t="s">
        <v>137</v>
      </c>
      <c r="G276" t="s">
        <v>35</v>
      </c>
    </row>
    <row r="277" spans="1:7" x14ac:dyDescent="0.3">
      <c r="A277" s="12">
        <v>193453</v>
      </c>
      <c r="B277" s="17">
        <v>199</v>
      </c>
      <c r="C277" s="7" t="s">
        <v>48</v>
      </c>
      <c r="D277" s="16">
        <v>5.8430717863105185E-2</v>
      </c>
      <c r="E277" s="12">
        <v>7.512520868113523E-2</v>
      </c>
      <c r="F277" s="12" t="s">
        <v>137</v>
      </c>
      <c r="G277" t="s">
        <v>35</v>
      </c>
    </row>
    <row r="278" spans="1:7" x14ac:dyDescent="0.3">
      <c r="A278" s="12">
        <v>193454</v>
      </c>
      <c r="B278" s="17">
        <v>194</v>
      </c>
      <c r="C278" s="7" t="s">
        <v>48</v>
      </c>
      <c r="D278" s="16">
        <v>9.1819699499165283E-2</v>
      </c>
      <c r="E278" s="12">
        <v>8.3472454090150246E-3</v>
      </c>
      <c r="F278" s="12" t="s">
        <v>137</v>
      </c>
      <c r="G278" t="s">
        <v>35</v>
      </c>
    </row>
    <row r="279" spans="1:7" x14ac:dyDescent="0.3">
      <c r="A279" s="12">
        <v>193455</v>
      </c>
      <c r="B279" s="17">
        <v>737</v>
      </c>
      <c r="C279" s="7" t="s">
        <v>48</v>
      </c>
      <c r="D279" s="16">
        <v>7.512520868113523E-2</v>
      </c>
      <c r="E279" s="12">
        <v>5.0083472454090144E-2</v>
      </c>
      <c r="F279" s="12" t="s">
        <v>137</v>
      </c>
      <c r="G279" t="s">
        <v>35</v>
      </c>
    </row>
    <row r="280" spans="1:7" x14ac:dyDescent="0.3">
      <c r="A280" s="12">
        <v>193456</v>
      </c>
      <c r="B280" s="17">
        <v>136</v>
      </c>
      <c r="C280" s="7" t="s">
        <v>48</v>
      </c>
      <c r="D280" s="16">
        <v>7.512520868113523E-2</v>
      </c>
      <c r="E280" s="12">
        <v>3.3388981636060099E-2</v>
      </c>
      <c r="F280" s="12" t="s">
        <v>137</v>
      </c>
      <c r="G280" t="s">
        <v>35</v>
      </c>
    </row>
    <row r="281" spans="1:7" x14ac:dyDescent="0.3">
      <c r="A281" s="12">
        <v>193457</v>
      </c>
      <c r="B281" s="17">
        <v>193</v>
      </c>
      <c r="C281" s="7" t="s">
        <v>48</v>
      </c>
      <c r="D281" s="16">
        <v>5.8430717863105185E-2</v>
      </c>
      <c r="E281" s="12">
        <v>7.512520868113523E-2</v>
      </c>
      <c r="F281" s="12" t="s">
        <v>137</v>
      </c>
      <c r="G281" t="s">
        <v>35</v>
      </c>
    </row>
    <row r="282" spans="1:7" x14ac:dyDescent="0.3">
      <c r="A282" s="12">
        <v>193458</v>
      </c>
      <c r="B282" s="17">
        <v>122</v>
      </c>
      <c r="C282" s="7" t="s">
        <v>48</v>
      </c>
      <c r="D282" s="16">
        <v>6.6777963272120197E-2</v>
      </c>
      <c r="E282" s="12">
        <v>2.5041736227045072E-2</v>
      </c>
      <c r="F282" s="12" t="s">
        <v>137</v>
      </c>
      <c r="G282" t="s">
        <v>35</v>
      </c>
    </row>
    <row r="283" spans="1:7" x14ac:dyDescent="0.3">
      <c r="A283" s="12">
        <v>193459</v>
      </c>
      <c r="B283" s="17">
        <v>604</v>
      </c>
      <c r="C283" s="7" t="s">
        <v>48</v>
      </c>
      <c r="D283" s="16">
        <v>0.64273789649415691</v>
      </c>
      <c r="E283" s="12">
        <v>0.90150250417362288</v>
      </c>
      <c r="F283" s="12" t="s">
        <v>137</v>
      </c>
      <c r="G283" t="s">
        <v>35</v>
      </c>
    </row>
    <row r="284" spans="1:7" x14ac:dyDescent="0.3">
      <c r="A284" s="12">
        <v>193460</v>
      </c>
      <c r="B284" s="17">
        <v>678</v>
      </c>
      <c r="C284" s="7" t="s">
        <v>48</v>
      </c>
      <c r="D284" s="16">
        <v>7.512520868113523E-2</v>
      </c>
      <c r="E284" s="12">
        <v>1.6694490818030049E-2</v>
      </c>
      <c r="F284" s="12" t="s">
        <v>137</v>
      </c>
      <c r="G284" t="s">
        <v>35</v>
      </c>
    </row>
    <row r="285" spans="1:7" x14ac:dyDescent="0.3">
      <c r="A285" s="12">
        <v>193461</v>
      </c>
      <c r="B285" s="17">
        <v>244</v>
      </c>
      <c r="C285" s="7" t="s">
        <v>48</v>
      </c>
      <c r="D285" s="16">
        <v>4.1736227045075125E-2</v>
      </c>
      <c r="E285" s="12">
        <v>3.3388981636060099E-2</v>
      </c>
      <c r="F285" s="12" t="s">
        <v>137</v>
      </c>
      <c r="G285" t="s">
        <v>35</v>
      </c>
    </row>
    <row r="286" spans="1:7" x14ac:dyDescent="0.3">
      <c r="A286" s="12">
        <v>193462</v>
      </c>
      <c r="B286" s="17">
        <v>118</v>
      </c>
      <c r="C286" s="7" t="s">
        <v>48</v>
      </c>
      <c r="D286" s="16">
        <v>5.0083472454090144E-2</v>
      </c>
      <c r="E286" s="12">
        <v>8.3472454090150246E-3</v>
      </c>
      <c r="F286" s="12" t="s">
        <v>137</v>
      </c>
      <c r="G286" t="s">
        <v>35</v>
      </c>
    </row>
    <row r="287" spans="1:7" x14ac:dyDescent="0.3">
      <c r="A287" s="12">
        <v>193463</v>
      </c>
      <c r="B287" s="17">
        <v>742</v>
      </c>
      <c r="C287" s="7" t="s">
        <v>48</v>
      </c>
      <c r="D287" s="16">
        <v>5.8430717863105185E-2</v>
      </c>
      <c r="E287" s="12">
        <v>2.5041736227045072E-2</v>
      </c>
      <c r="F287" s="12" t="s">
        <v>137</v>
      </c>
      <c r="G287" t="s">
        <v>35</v>
      </c>
    </row>
    <row r="288" spans="1:7" x14ac:dyDescent="0.3">
      <c r="A288" s="12">
        <v>193464</v>
      </c>
      <c r="B288" s="17">
        <v>371</v>
      </c>
      <c r="C288" s="7" t="s">
        <v>48</v>
      </c>
      <c r="D288" s="16">
        <v>5.8430717863105185E-2</v>
      </c>
      <c r="E288" s="12">
        <v>8.3472454090150246E-3</v>
      </c>
      <c r="F288" s="12" t="s">
        <v>137</v>
      </c>
      <c r="G288" t="s">
        <v>35</v>
      </c>
    </row>
    <row r="289" spans="1:7" x14ac:dyDescent="0.3">
      <c r="A289" s="12">
        <v>193465</v>
      </c>
      <c r="B289" s="17">
        <v>390</v>
      </c>
      <c r="C289" s="7" t="s">
        <v>48</v>
      </c>
      <c r="D289" s="16">
        <v>5.0083472454090144E-2</v>
      </c>
      <c r="E289" s="12">
        <v>1.6694490818030049E-2</v>
      </c>
      <c r="F289" s="12" t="s">
        <v>137</v>
      </c>
      <c r="G289" t="s">
        <v>35</v>
      </c>
    </row>
    <row r="290" spans="1:7" x14ac:dyDescent="0.3">
      <c r="A290" s="12">
        <v>193466</v>
      </c>
      <c r="B290" s="17">
        <v>603</v>
      </c>
      <c r="C290" s="7" t="s">
        <v>48</v>
      </c>
      <c r="D290" s="16">
        <v>3.3388981636060099E-2</v>
      </c>
      <c r="E290" s="12">
        <v>1.6694490818030049E-2</v>
      </c>
      <c r="F290" s="12" t="s">
        <v>137</v>
      </c>
      <c r="G290" t="s">
        <v>35</v>
      </c>
    </row>
    <row r="291" spans="1:7" x14ac:dyDescent="0.3">
      <c r="A291" s="12">
        <v>193467</v>
      </c>
      <c r="B291" s="17">
        <v>551</v>
      </c>
      <c r="C291" s="7" t="s">
        <v>48</v>
      </c>
      <c r="D291" s="16">
        <v>4.1736227045075125E-2</v>
      </c>
      <c r="E291" s="12">
        <v>8.3472454090150246E-3</v>
      </c>
      <c r="F291" s="12" t="s">
        <v>137</v>
      </c>
      <c r="G291" t="s">
        <v>35</v>
      </c>
    </row>
    <row r="292" spans="1:7" x14ac:dyDescent="0.3">
      <c r="A292" s="12">
        <v>193468</v>
      </c>
      <c r="B292" s="17">
        <v>108</v>
      </c>
      <c r="C292" s="7" t="s">
        <v>48</v>
      </c>
      <c r="D292" s="16">
        <v>0.17529215358931552</v>
      </c>
      <c r="E292" s="12">
        <v>6.6777963272120197E-2</v>
      </c>
      <c r="F292" s="12" t="s">
        <v>137</v>
      </c>
      <c r="G292" t="s">
        <v>35</v>
      </c>
    </row>
    <row r="293" spans="1:7" x14ac:dyDescent="0.3">
      <c r="A293" s="12">
        <v>193469</v>
      </c>
      <c r="B293" s="17">
        <v>94</v>
      </c>
      <c r="C293" s="7" t="s">
        <v>48</v>
      </c>
      <c r="D293" s="16">
        <v>1.6694490818030049E-2</v>
      </c>
      <c r="E293" s="12">
        <v>8.3472454090150246E-3</v>
      </c>
      <c r="F293" s="12" t="s">
        <v>137</v>
      </c>
      <c r="G293" t="s">
        <v>35</v>
      </c>
    </row>
    <row r="294" spans="1:7" x14ac:dyDescent="0.3">
      <c r="A294" s="12">
        <v>193470</v>
      </c>
      <c r="B294" s="17">
        <v>550</v>
      </c>
      <c r="C294" s="7" t="s">
        <v>48</v>
      </c>
      <c r="D294" s="16">
        <v>5.0083472454090144E-2</v>
      </c>
      <c r="E294" s="12">
        <v>8.3472454090150246E-3</v>
      </c>
      <c r="F294" s="12" t="s">
        <v>137</v>
      </c>
      <c r="G294" t="s">
        <v>35</v>
      </c>
    </row>
    <row r="295" spans="1:7" x14ac:dyDescent="0.3">
      <c r="A295" s="12">
        <v>193471</v>
      </c>
      <c r="B295" s="17">
        <v>367</v>
      </c>
      <c r="C295" s="7" t="s">
        <v>48</v>
      </c>
      <c r="D295" s="16">
        <v>5.8430717863105185E-2</v>
      </c>
      <c r="E295" s="12">
        <v>3.3388981636060099E-2</v>
      </c>
      <c r="F295" s="12" t="s">
        <v>137</v>
      </c>
      <c r="G295" t="s">
        <v>35</v>
      </c>
    </row>
    <row r="296" spans="1:7" x14ac:dyDescent="0.3">
      <c r="A296" s="12">
        <v>193472</v>
      </c>
      <c r="B296" s="17">
        <v>592</v>
      </c>
      <c r="C296" s="7" t="s">
        <v>48</v>
      </c>
      <c r="D296" s="16">
        <v>5.0083472454090144E-2</v>
      </c>
      <c r="E296" s="12">
        <v>4.1736227045075125E-2</v>
      </c>
      <c r="F296" s="12" t="s">
        <v>137</v>
      </c>
      <c r="G296" t="s">
        <v>35</v>
      </c>
    </row>
    <row r="297" spans="1:7" x14ac:dyDescent="0.3">
      <c r="A297" s="12">
        <v>193473</v>
      </c>
      <c r="B297" s="17">
        <v>245</v>
      </c>
      <c r="C297" s="7" t="s">
        <v>48</v>
      </c>
      <c r="D297" s="16">
        <v>2.5041736227045072E-2</v>
      </c>
      <c r="E297" s="12">
        <v>1.6694490818030049E-2</v>
      </c>
      <c r="F297" s="12" t="s">
        <v>137</v>
      </c>
      <c r="G297" t="s">
        <v>35</v>
      </c>
    </row>
    <row r="298" spans="1:7" x14ac:dyDescent="0.3">
      <c r="A298" s="12">
        <v>193474</v>
      </c>
      <c r="B298" s="17">
        <v>491</v>
      </c>
      <c r="C298" s="7" t="s">
        <v>48</v>
      </c>
      <c r="D298" s="16">
        <v>5.8430717863105185E-2</v>
      </c>
      <c r="E298" s="12">
        <v>4.1736227045075125E-2</v>
      </c>
      <c r="F298" s="12" t="s">
        <v>137</v>
      </c>
      <c r="G298" t="s">
        <v>35</v>
      </c>
    </row>
    <row r="299" spans="1:7" x14ac:dyDescent="0.3">
      <c r="A299" s="12">
        <v>193475</v>
      </c>
      <c r="B299" s="17">
        <v>130</v>
      </c>
      <c r="C299" s="7" t="s">
        <v>48</v>
      </c>
      <c r="D299" s="16">
        <v>2.5041736227045072E-2</v>
      </c>
      <c r="E299" s="12">
        <v>2.5041736227045072E-2</v>
      </c>
      <c r="F299" s="12" t="s">
        <v>137</v>
      </c>
      <c r="G299" t="s">
        <v>35</v>
      </c>
    </row>
    <row r="300" spans="1:7" x14ac:dyDescent="0.3">
      <c r="A300" s="12">
        <v>193476</v>
      </c>
      <c r="B300" s="17">
        <v>140</v>
      </c>
      <c r="C300" s="7" t="s">
        <v>48</v>
      </c>
      <c r="D300" s="16">
        <v>3.3388981636060099E-2</v>
      </c>
      <c r="E300" s="12">
        <v>8.3472454090150246E-3</v>
      </c>
      <c r="F300" s="12" t="s">
        <v>137</v>
      </c>
      <c r="G300" t="s">
        <v>35</v>
      </c>
    </row>
    <row r="301" spans="1:7" x14ac:dyDescent="0.3">
      <c r="A301" s="12">
        <v>193477</v>
      </c>
      <c r="B301" s="17">
        <v>89</v>
      </c>
      <c r="C301" s="7" t="s">
        <v>48</v>
      </c>
      <c r="D301" s="16">
        <v>8.3472454090150246E-3</v>
      </c>
      <c r="E301" s="12">
        <v>8.3472454090150246E-3</v>
      </c>
      <c r="F301" s="12" t="s">
        <v>137</v>
      </c>
      <c r="G301" t="s">
        <v>35</v>
      </c>
    </row>
    <row r="302" spans="1:7" x14ac:dyDescent="0.3">
      <c r="A302" s="12">
        <v>193478</v>
      </c>
      <c r="B302" s="17">
        <v>385</v>
      </c>
      <c r="C302" s="7" t="s">
        <v>48</v>
      </c>
      <c r="D302" s="16">
        <v>2.5041736227045072E-2</v>
      </c>
      <c r="E302" s="12">
        <v>2.5041736227045072E-2</v>
      </c>
      <c r="F302" s="12" t="s">
        <v>137</v>
      </c>
      <c r="G302" t="s">
        <v>35</v>
      </c>
    </row>
    <row r="303" spans="1:7" x14ac:dyDescent="0.3">
      <c r="A303" s="12">
        <v>193479</v>
      </c>
      <c r="B303" s="17">
        <v>605</v>
      </c>
      <c r="C303" s="7" t="s">
        <v>48</v>
      </c>
      <c r="D303" s="16">
        <v>2.5041736227045072E-2</v>
      </c>
      <c r="E303" s="12">
        <v>1.6694490818030049E-2</v>
      </c>
      <c r="F303" s="12" t="s">
        <v>137</v>
      </c>
      <c r="G303" t="s">
        <v>35</v>
      </c>
    </row>
    <row r="304" spans="1:7" x14ac:dyDescent="0.3">
      <c r="A304" s="12">
        <v>193480</v>
      </c>
      <c r="B304" s="17">
        <v>302</v>
      </c>
      <c r="C304" s="7" t="s">
        <v>48</v>
      </c>
      <c r="D304" s="16">
        <v>3.3388981636060099E-2</v>
      </c>
      <c r="E304" s="12">
        <v>1.6694490818030049E-2</v>
      </c>
      <c r="F304" s="12" t="s">
        <v>137</v>
      </c>
      <c r="G304" t="s">
        <v>35</v>
      </c>
    </row>
    <row r="305" spans="1:7" x14ac:dyDescent="0.3">
      <c r="A305" s="12">
        <v>193481</v>
      </c>
      <c r="B305" s="17">
        <v>248</v>
      </c>
      <c r="C305" s="7" t="s">
        <v>48</v>
      </c>
      <c r="D305" s="16">
        <v>2.5041736227045072E-2</v>
      </c>
      <c r="E305" s="12">
        <v>1.6694490818030049E-2</v>
      </c>
      <c r="F305" s="12" t="s">
        <v>137</v>
      </c>
      <c r="G305" t="s">
        <v>35</v>
      </c>
    </row>
    <row r="306" spans="1:7" x14ac:dyDescent="0.3">
      <c r="A306" s="12">
        <v>193482</v>
      </c>
      <c r="B306" s="17">
        <v>465</v>
      </c>
      <c r="C306" s="7" t="s">
        <v>48</v>
      </c>
      <c r="D306" s="16">
        <v>2.9382303839732891</v>
      </c>
      <c r="E306" s="12">
        <v>1.702838063439065</v>
      </c>
      <c r="F306" s="12" t="s">
        <v>137</v>
      </c>
      <c r="G306" t="s">
        <v>138</v>
      </c>
    </row>
    <row r="307" spans="1:7" x14ac:dyDescent="0.3">
      <c r="A307" s="12">
        <v>193483</v>
      </c>
      <c r="B307" s="17">
        <v>279</v>
      </c>
      <c r="C307" s="7" t="s">
        <v>48</v>
      </c>
      <c r="D307" s="16">
        <v>1.001669449081803</v>
      </c>
      <c r="E307" s="12">
        <v>0.95158597662771283</v>
      </c>
      <c r="F307" s="12" t="s">
        <v>137</v>
      </c>
      <c r="G307" t="s">
        <v>138</v>
      </c>
    </row>
    <row r="308" spans="1:7" x14ac:dyDescent="0.3">
      <c r="A308" s="12">
        <v>193484</v>
      </c>
      <c r="B308" s="17">
        <v>281</v>
      </c>
      <c r="C308" s="7" t="s">
        <v>48</v>
      </c>
      <c r="D308" s="16">
        <v>1.1101836393989983</v>
      </c>
      <c r="E308" s="12">
        <v>1.1352253756260435</v>
      </c>
      <c r="F308" s="12" t="s">
        <v>137</v>
      </c>
      <c r="G308" t="s">
        <v>138</v>
      </c>
    </row>
    <row r="309" spans="1:7" x14ac:dyDescent="0.3">
      <c r="A309" s="12">
        <v>193485</v>
      </c>
      <c r="B309" s="17">
        <v>313</v>
      </c>
      <c r="C309" s="7" t="s">
        <v>48</v>
      </c>
      <c r="D309" s="16">
        <v>1.6110183639398998</v>
      </c>
      <c r="E309" s="12">
        <v>3.363939899833055</v>
      </c>
      <c r="F309" s="12" t="s">
        <v>137</v>
      </c>
      <c r="G309" t="s">
        <v>138</v>
      </c>
    </row>
    <row r="310" spans="1:7" x14ac:dyDescent="0.3">
      <c r="A310" s="12">
        <v>193486</v>
      </c>
      <c r="B310" s="17">
        <v>716</v>
      </c>
      <c r="C310" s="7" t="s">
        <v>48</v>
      </c>
      <c r="D310" s="16">
        <v>0.50918196994991649</v>
      </c>
      <c r="E310" s="12">
        <v>0.70367278797996657</v>
      </c>
      <c r="F310" s="12" t="s">
        <v>137</v>
      </c>
      <c r="G310" t="s">
        <v>138</v>
      </c>
    </row>
    <row r="311" spans="1:7" x14ac:dyDescent="0.3">
      <c r="A311" s="12">
        <v>193487</v>
      </c>
      <c r="B311" s="17">
        <v>673</v>
      </c>
      <c r="C311" s="7" t="s">
        <v>48</v>
      </c>
      <c r="D311" s="16">
        <v>0.46243739565943248</v>
      </c>
      <c r="E311" s="12">
        <v>0.29298831385642737</v>
      </c>
      <c r="F311" s="12" t="s">
        <v>137</v>
      </c>
      <c r="G311" t="s">
        <v>138</v>
      </c>
    </row>
    <row r="312" spans="1:7" x14ac:dyDescent="0.3">
      <c r="A312" s="12">
        <v>193488</v>
      </c>
      <c r="B312" s="17">
        <v>1467</v>
      </c>
      <c r="C312" s="7" t="s">
        <v>48</v>
      </c>
      <c r="D312" s="16">
        <v>0.14858096828046743</v>
      </c>
      <c r="E312" s="12">
        <v>0.17028380634390652</v>
      </c>
      <c r="F312" s="12" t="s">
        <v>137</v>
      </c>
      <c r="G312" t="s">
        <v>138</v>
      </c>
    </row>
    <row r="313" spans="1:7" x14ac:dyDescent="0.3">
      <c r="A313" s="12">
        <v>193489</v>
      </c>
      <c r="B313" s="17">
        <v>301</v>
      </c>
      <c r="C313" s="7" t="s">
        <v>48</v>
      </c>
      <c r="D313" s="16">
        <v>0.31886477462437396</v>
      </c>
      <c r="E313" s="12">
        <v>0.15275459098497496</v>
      </c>
      <c r="F313" s="12" t="s">
        <v>137</v>
      </c>
      <c r="G313" t="s">
        <v>138</v>
      </c>
    </row>
    <row r="314" spans="1:7" x14ac:dyDescent="0.3">
      <c r="A314" s="12">
        <v>193490</v>
      </c>
      <c r="B314" s="17">
        <v>517</v>
      </c>
      <c r="C314" s="7" t="s">
        <v>48</v>
      </c>
      <c r="D314" s="16">
        <v>0.61185308848080133</v>
      </c>
      <c r="E314" s="12">
        <v>0.28631051752921538</v>
      </c>
      <c r="F314" s="12" t="s">
        <v>137</v>
      </c>
      <c r="G314" t="s">
        <v>138</v>
      </c>
    </row>
    <row r="315" spans="1:7" x14ac:dyDescent="0.3">
      <c r="A315" s="12">
        <v>193491</v>
      </c>
      <c r="B315" s="17">
        <v>1462</v>
      </c>
      <c r="C315" s="7" t="s">
        <v>48</v>
      </c>
      <c r="D315" s="16">
        <v>0.28881469115191988</v>
      </c>
      <c r="E315" s="12">
        <v>0.37729549248747918</v>
      </c>
      <c r="F315" s="12" t="s">
        <v>137</v>
      </c>
      <c r="G315" t="s">
        <v>138</v>
      </c>
    </row>
    <row r="316" spans="1:7" x14ac:dyDescent="0.3">
      <c r="A316" s="12">
        <v>193492</v>
      </c>
      <c r="B316" s="17">
        <v>2297</v>
      </c>
      <c r="C316" s="7" t="s">
        <v>48</v>
      </c>
      <c r="D316" s="16">
        <v>13.737061769616032</v>
      </c>
      <c r="E316" s="12">
        <v>-99</v>
      </c>
      <c r="F316" s="12" t="s">
        <v>40</v>
      </c>
      <c r="G316" t="s">
        <v>136</v>
      </c>
    </row>
  </sheetData>
  <sortState ref="A2:G316">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6"/>
  <sheetViews>
    <sheetView workbookViewId="0">
      <selection activeCell="I14" sqref="I14"/>
    </sheetView>
  </sheetViews>
  <sheetFormatPr defaultRowHeight="14.4" x14ac:dyDescent="0.3"/>
  <cols>
    <col min="3" max="3" width="9.109375" style="7"/>
  </cols>
  <sheetData>
    <row r="1" spans="1:4" ht="15" x14ac:dyDescent="0.25">
      <c r="A1" s="9" t="s">
        <v>0</v>
      </c>
      <c r="B1" s="9" t="s">
        <v>1</v>
      </c>
      <c r="C1" s="10" t="s">
        <v>2</v>
      </c>
      <c r="D1" s="9" t="s">
        <v>32</v>
      </c>
    </row>
    <row r="2" spans="1:4" x14ac:dyDescent="0.3">
      <c r="A2">
        <v>6092</v>
      </c>
      <c r="B2" t="s">
        <v>26</v>
      </c>
      <c r="C2" s="7" t="s">
        <v>43</v>
      </c>
      <c r="D2" t="s">
        <v>58</v>
      </c>
    </row>
    <row r="3" spans="1:4" x14ac:dyDescent="0.3">
      <c r="A3">
        <v>6093</v>
      </c>
      <c r="B3" t="s">
        <v>26</v>
      </c>
      <c r="C3" s="7" t="s">
        <v>44</v>
      </c>
      <c r="D3" t="s">
        <v>59</v>
      </c>
    </row>
    <row r="4" spans="1:4" x14ac:dyDescent="0.3">
      <c r="A4">
        <v>6094</v>
      </c>
      <c r="B4" t="s">
        <v>26</v>
      </c>
      <c r="C4" s="7" t="s">
        <v>45</v>
      </c>
      <c r="D4" t="s">
        <v>60</v>
      </c>
    </row>
    <row r="5" spans="1:4" x14ac:dyDescent="0.3">
      <c r="A5">
        <v>6095</v>
      </c>
      <c r="B5" t="s">
        <v>26</v>
      </c>
      <c r="C5" s="7" t="s">
        <v>46</v>
      </c>
      <c r="D5" t="s">
        <v>61</v>
      </c>
    </row>
    <row r="6" spans="1:4" x14ac:dyDescent="0.3">
      <c r="A6">
        <v>6096</v>
      </c>
      <c r="B6" t="s">
        <v>26</v>
      </c>
      <c r="C6" s="7" t="s">
        <v>48</v>
      </c>
      <c r="D6"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pane xSplit="2" ySplit="1" topLeftCell="M47" activePane="bottomRight" state="frozen"/>
      <selection pane="topRight" activeCell="B1" sqref="B1"/>
      <selection pane="bottomLeft" activeCell="A2" sqref="A2"/>
      <selection pane="bottomRight" activeCell="X2" sqref="X2:X64"/>
    </sheetView>
  </sheetViews>
  <sheetFormatPr defaultRowHeight="14.4" x14ac:dyDescent="0.3"/>
  <cols>
    <col min="1" max="1" width="9.21875" bestFit="1" customWidth="1"/>
    <col min="2" max="2" width="20.21875" bestFit="1" customWidth="1"/>
    <col min="3" max="3" width="10.109375" bestFit="1" customWidth="1"/>
    <col min="4" max="4" width="10.109375" customWidth="1"/>
    <col min="5" max="5" width="9.5546875" bestFit="1" customWidth="1"/>
    <col min="6" max="6" width="9.5546875" customWidth="1"/>
    <col min="7" max="7" width="10.109375" bestFit="1" customWidth="1"/>
    <col min="8" max="8" width="10.109375" customWidth="1"/>
    <col min="9" max="9" width="9.5546875" bestFit="1" customWidth="1"/>
    <col min="10" max="10" width="9.5546875" customWidth="1"/>
    <col min="11" max="11" width="9.109375" bestFit="1" customWidth="1"/>
  </cols>
  <sheetData>
    <row r="1" spans="1:24" x14ac:dyDescent="0.3">
      <c r="A1" t="s">
        <v>38</v>
      </c>
      <c r="B1" t="s">
        <v>120</v>
      </c>
      <c r="C1" t="s">
        <v>63</v>
      </c>
      <c r="D1" t="s">
        <v>119</v>
      </c>
      <c r="E1" t="s">
        <v>64</v>
      </c>
      <c r="F1" t="s">
        <v>119</v>
      </c>
      <c r="G1" t="s">
        <v>65</v>
      </c>
      <c r="H1" t="s">
        <v>119</v>
      </c>
      <c r="I1" t="s">
        <v>66</v>
      </c>
      <c r="J1" t="s">
        <v>119</v>
      </c>
      <c r="K1" t="s">
        <v>67</v>
      </c>
      <c r="L1" t="s">
        <v>119</v>
      </c>
      <c r="M1" t="s">
        <v>134</v>
      </c>
      <c r="N1" t="s">
        <v>63</v>
      </c>
      <c r="O1" t="s">
        <v>119</v>
      </c>
      <c r="P1" t="s">
        <v>64</v>
      </c>
      <c r="Q1" t="s">
        <v>119</v>
      </c>
      <c r="R1" t="s">
        <v>65</v>
      </c>
      <c r="S1" t="s">
        <v>119</v>
      </c>
      <c r="T1" t="s">
        <v>66</v>
      </c>
      <c r="U1" t="s">
        <v>119</v>
      </c>
      <c r="V1" t="s">
        <v>67</v>
      </c>
      <c r="W1" t="s">
        <v>119</v>
      </c>
    </row>
    <row r="2" spans="1:24" x14ac:dyDescent="0.3">
      <c r="A2">
        <v>698</v>
      </c>
      <c r="B2" t="s">
        <v>68</v>
      </c>
      <c r="C2">
        <v>58.7</v>
      </c>
      <c r="D2">
        <v>67.8</v>
      </c>
      <c r="E2">
        <v>8.2899999999999991</v>
      </c>
      <c r="F2">
        <v>11</v>
      </c>
      <c r="G2">
        <v>12.2</v>
      </c>
      <c r="H2">
        <v>4.9400000000000004</v>
      </c>
      <c r="I2">
        <v>25.8</v>
      </c>
      <c r="J2">
        <v>16.600000000000001</v>
      </c>
      <c r="K2">
        <v>12.9</v>
      </c>
      <c r="L2">
        <v>4.16</v>
      </c>
      <c r="N2">
        <f>C2/$C$65*100</f>
        <v>24.126592683929303</v>
      </c>
      <c r="O2">
        <f>D2/$C$65*100</f>
        <v>27.866831072749687</v>
      </c>
      <c r="P2">
        <f>E2/$E$65*100</f>
        <v>4.5927977839335172</v>
      </c>
      <c r="Q2">
        <f>F2/$E$65*100</f>
        <v>6.094182825484765</v>
      </c>
      <c r="R2">
        <f>G2/$G$65*100</f>
        <v>8.9051094890510942</v>
      </c>
      <c r="S2">
        <f>H2/$G$65*100</f>
        <v>3.6058394160583944</v>
      </c>
      <c r="T2">
        <f>I2/$I$65*100</f>
        <v>14.129244249726177</v>
      </c>
      <c r="U2">
        <f>J2/$I$65*100</f>
        <v>9.0909090909090917</v>
      </c>
      <c r="V2">
        <f>K2/$K$65*100</f>
        <v>10.767946577629383</v>
      </c>
      <c r="W2">
        <f>L2/$K$65*100</f>
        <v>3.4724540901502503</v>
      </c>
      <c r="X2" t="s">
        <v>35</v>
      </c>
    </row>
    <row r="3" spans="1:24" x14ac:dyDescent="0.3">
      <c r="A3">
        <v>608</v>
      </c>
      <c r="B3" t="s">
        <v>69</v>
      </c>
      <c r="C3">
        <v>41.2</v>
      </c>
      <c r="D3">
        <v>31.4</v>
      </c>
      <c r="E3">
        <v>26.4</v>
      </c>
      <c r="F3">
        <v>32</v>
      </c>
      <c r="G3">
        <v>15</v>
      </c>
      <c r="H3">
        <v>10</v>
      </c>
      <c r="I3">
        <v>24.6</v>
      </c>
      <c r="J3">
        <v>16.5</v>
      </c>
      <c r="K3">
        <v>16</v>
      </c>
      <c r="L3">
        <v>10.1</v>
      </c>
      <c r="N3">
        <f t="shared" ref="N3:N64" si="0">C3/$C$65*100</f>
        <v>16.93382655158241</v>
      </c>
      <c r="O3">
        <f t="shared" ref="O3:O63" si="1">D3/$C$65*100</f>
        <v>12.905877517468145</v>
      </c>
      <c r="P3">
        <f t="shared" ref="P3:P64" si="2">E3/$E$65*100</f>
        <v>14.626038781163434</v>
      </c>
      <c r="Q3">
        <f t="shared" ref="Q3:Q63" si="3">F3/$E$65*100</f>
        <v>17.72853185595568</v>
      </c>
      <c r="R3">
        <f t="shared" ref="R3:R64" si="4">G3/$G$65*100</f>
        <v>10.948905109489052</v>
      </c>
      <c r="S3">
        <f t="shared" ref="S3:S63" si="5">H3/$G$65*100</f>
        <v>7.2992700729926998</v>
      </c>
      <c r="T3">
        <f t="shared" ref="T3:T64" si="6">I3/$I$65*100</f>
        <v>13.472070098576125</v>
      </c>
      <c r="U3">
        <f t="shared" ref="U3:U63" si="7">J3/$I$65*100</f>
        <v>9.0361445783132535</v>
      </c>
      <c r="V3">
        <f t="shared" ref="V3:V64" si="8">K3/$K$65*100</f>
        <v>13.35559265442404</v>
      </c>
      <c r="W3">
        <f t="shared" ref="W3:W63" si="9">L3/$K$65*100</f>
        <v>8.4307178631051745</v>
      </c>
      <c r="X3" t="s">
        <v>35</v>
      </c>
    </row>
    <row r="4" spans="1:24" x14ac:dyDescent="0.3">
      <c r="A4">
        <v>610</v>
      </c>
      <c r="B4" t="s">
        <v>70</v>
      </c>
      <c r="C4">
        <v>17.8</v>
      </c>
      <c r="D4">
        <v>12.9</v>
      </c>
      <c r="E4">
        <v>10.5</v>
      </c>
      <c r="F4">
        <v>12.1</v>
      </c>
      <c r="G4">
        <v>20.8</v>
      </c>
      <c r="H4">
        <v>4.34</v>
      </c>
      <c r="I4">
        <v>16.399999999999999</v>
      </c>
      <c r="J4">
        <v>4.8499999999999996</v>
      </c>
      <c r="K4">
        <v>14</v>
      </c>
      <c r="L4">
        <v>3.07</v>
      </c>
      <c r="N4">
        <f t="shared" si="0"/>
        <v>7.3160706946157008</v>
      </c>
      <c r="O4">
        <f t="shared" si="1"/>
        <v>5.3020961775585702</v>
      </c>
      <c r="P4">
        <f t="shared" si="2"/>
        <v>5.8171745152354575</v>
      </c>
      <c r="Q4">
        <f t="shared" si="3"/>
        <v>6.7036011080332418</v>
      </c>
      <c r="R4">
        <f t="shared" si="4"/>
        <v>15.182481751824817</v>
      </c>
      <c r="S4">
        <f t="shared" si="5"/>
        <v>3.167883211678832</v>
      </c>
      <c r="T4">
        <f t="shared" si="6"/>
        <v>8.9813800657174152</v>
      </c>
      <c r="U4">
        <f t="shared" si="7"/>
        <v>2.6560788608981376</v>
      </c>
      <c r="V4">
        <f t="shared" si="8"/>
        <v>11.686143572621036</v>
      </c>
      <c r="W4">
        <f t="shared" si="9"/>
        <v>2.5626043405676127</v>
      </c>
      <c r="X4" t="s">
        <v>35</v>
      </c>
    </row>
    <row r="5" spans="1:24" x14ac:dyDescent="0.3">
      <c r="A5">
        <v>80</v>
      </c>
      <c r="B5" t="s">
        <v>71</v>
      </c>
      <c r="C5">
        <v>12.69</v>
      </c>
      <c r="D5">
        <v>7</v>
      </c>
      <c r="E5">
        <v>12.5</v>
      </c>
      <c r="F5">
        <v>5.97</v>
      </c>
      <c r="G5">
        <v>7.8</v>
      </c>
      <c r="H5">
        <v>3.96</v>
      </c>
      <c r="I5">
        <v>12</v>
      </c>
      <c r="J5">
        <v>8.4700000000000006</v>
      </c>
      <c r="K5">
        <v>4.63</v>
      </c>
      <c r="L5">
        <v>3.22</v>
      </c>
      <c r="N5">
        <f t="shared" si="0"/>
        <v>5.2157829839704064</v>
      </c>
      <c r="O5">
        <f t="shared" si="1"/>
        <v>2.8771064529387584</v>
      </c>
      <c r="P5">
        <f t="shared" si="2"/>
        <v>6.9252077562326875</v>
      </c>
      <c r="Q5">
        <f t="shared" si="3"/>
        <v>3.3074792243767313</v>
      </c>
      <c r="R5">
        <f t="shared" si="4"/>
        <v>5.6934306569343063</v>
      </c>
      <c r="S5">
        <f t="shared" si="5"/>
        <v>2.8905109489051095</v>
      </c>
      <c r="T5">
        <f t="shared" si="6"/>
        <v>6.571741511500548</v>
      </c>
      <c r="U5">
        <f t="shared" si="7"/>
        <v>4.6385542168674698</v>
      </c>
      <c r="V5">
        <f t="shared" si="8"/>
        <v>3.8647746243739567</v>
      </c>
      <c r="W5">
        <f t="shared" si="9"/>
        <v>2.687813021702838</v>
      </c>
      <c r="X5" t="s">
        <v>35</v>
      </c>
    </row>
    <row r="6" spans="1:24" x14ac:dyDescent="0.3">
      <c r="A6">
        <v>30</v>
      </c>
      <c r="B6" t="s">
        <v>72</v>
      </c>
      <c r="C6">
        <v>12.5</v>
      </c>
      <c r="D6">
        <v>4.7300000000000004</v>
      </c>
      <c r="E6">
        <v>12.6</v>
      </c>
      <c r="F6">
        <v>4.13</v>
      </c>
      <c r="G6">
        <v>7.32</v>
      </c>
      <c r="H6">
        <v>2.85</v>
      </c>
      <c r="I6">
        <v>9.9600000000000009</v>
      </c>
      <c r="J6">
        <v>4.47</v>
      </c>
      <c r="K6">
        <v>5.35</v>
      </c>
      <c r="L6">
        <v>2.1</v>
      </c>
      <c r="N6">
        <f t="shared" si="0"/>
        <v>5.1376900945334976</v>
      </c>
      <c r="O6">
        <f t="shared" si="1"/>
        <v>1.9441019317714758</v>
      </c>
      <c r="P6">
        <f t="shared" si="2"/>
        <v>6.9806094182825476</v>
      </c>
      <c r="Q6">
        <f t="shared" si="3"/>
        <v>2.2880886426592797</v>
      </c>
      <c r="R6">
        <f t="shared" si="4"/>
        <v>5.3430656934306571</v>
      </c>
      <c r="S6">
        <f t="shared" si="5"/>
        <v>2.0802919708029197</v>
      </c>
      <c r="T6">
        <f t="shared" si="6"/>
        <v>5.454545454545455</v>
      </c>
      <c r="U6">
        <f t="shared" si="7"/>
        <v>2.4479737130339538</v>
      </c>
      <c r="V6">
        <f t="shared" si="8"/>
        <v>4.4657762938230379</v>
      </c>
      <c r="W6">
        <f t="shared" si="9"/>
        <v>1.7529215358931556</v>
      </c>
      <c r="X6" t="s">
        <v>35</v>
      </c>
    </row>
    <row r="7" spans="1:24" x14ac:dyDescent="0.3">
      <c r="A7">
        <v>717</v>
      </c>
      <c r="B7" t="s">
        <v>73</v>
      </c>
      <c r="C7">
        <v>9.35</v>
      </c>
      <c r="D7">
        <v>2.25</v>
      </c>
      <c r="E7">
        <v>9.59</v>
      </c>
      <c r="F7">
        <v>4.1900000000000004</v>
      </c>
      <c r="G7">
        <v>7.47</v>
      </c>
      <c r="H7">
        <v>4.24</v>
      </c>
      <c r="I7">
        <v>9.65</v>
      </c>
      <c r="J7">
        <v>5.38</v>
      </c>
      <c r="K7">
        <v>3.12</v>
      </c>
      <c r="L7">
        <v>1.78</v>
      </c>
      <c r="N7">
        <f t="shared" si="0"/>
        <v>3.842992190711056</v>
      </c>
      <c r="O7">
        <f t="shared" si="1"/>
        <v>0.92478421701602942</v>
      </c>
      <c r="P7">
        <f t="shared" si="2"/>
        <v>5.3130193905817169</v>
      </c>
      <c r="Q7">
        <f t="shared" si="3"/>
        <v>2.3213296398891972</v>
      </c>
      <c r="R7">
        <f t="shared" si="4"/>
        <v>5.4525547445255471</v>
      </c>
      <c r="S7">
        <f t="shared" si="5"/>
        <v>3.0948905109489053</v>
      </c>
      <c r="T7">
        <f t="shared" si="6"/>
        <v>5.284775465498357</v>
      </c>
      <c r="U7">
        <f t="shared" si="7"/>
        <v>2.9463307776560788</v>
      </c>
      <c r="V7">
        <f t="shared" si="8"/>
        <v>2.6043405676126881</v>
      </c>
      <c r="W7">
        <f t="shared" si="9"/>
        <v>1.4858096828046745</v>
      </c>
      <c r="X7" t="s">
        <v>35</v>
      </c>
    </row>
    <row r="8" spans="1:24" x14ac:dyDescent="0.3">
      <c r="A8">
        <v>620</v>
      </c>
      <c r="B8" t="s">
        <v>74</v>
      </c>
      <c r="C8">
        <v>10.34</v>
      </c>
      <c r="D8">
        <v>1.82</v>
      </c>
      <c r="E8">
        <v>24.2</v>
      </c>
      <c r="F8">
        <v>26.9</v>
      </c>
      <c r="G8">
        <v>8.2100000000000009</v>
      </c>
      <c r="H8">
        <v>1.08</v>
      </c>
      <c r="I8">
        <v>9.48</v>
      </c>
      <c r="J8">
        <v>3.67</v>
      </c>
      <c r="K8">
        <v>8.43</v>
      </c>
      <c r="L8">
        <v>4.41</v>
      </c>
      <c r="N8">
        <f t="shared" si="0"/>
        <v>4.2498972461981088</v>
      </c>
      <c r="O8">
        <f t="shared" si="1"/>
        <v>0.74804767776407732</v>
      </c>
      <c r="P8">
        <f t="shared" si="2"/>
        <v>13.407202216066484</v>
      </c>
      <c r="Q8">
        <f t="shared" si="3"/>
        <v>14.903047091412741</v>
      </c>
      <c r="R8">
        <f t="shared" si="4"/>
        <v>5.9927007299270079</v>
      </c>
      <c r="S8">
        <f t="shared" si="5"/>
        <v>0.7883211678832116</v>
      </c>
      <c r="T8">
        <f t="shared" si="6"/>
        <v>5.191675794085433</v>
      </c>
      <c r="U8">
        <f t="shared" si="7"/>
        <v>2.0098576122672509</v>
      </c>
      <c r="V8">
        <f t="shared" si="8"/>
        <v>7.036727879799666</v>
      </c>
      <c r="W8">
        <f t="shared" si="9"/>
        <v>3.6811352253756264</v>
      </c>
      <c r="X8" t="s">
        <v>35</v>
      </c>
    </row>
    <row r="9" spans="1:24" x14ac:dyDescent="0.3">
      <c r="A9">
        <v>514</v>
      </c>
      <c r="B9" t="s">
        <v>75</v>
      </c>
      <c r="C9">
        <v>14.4</v>
      </c>
      <c r="D9">
        <v>15.9</v>
      </c>
      <c r="E9">
        <v>1.31</v>
      </c>
      <c r="F9">
        <v>2.62</v>
      </c>
      <c r="G9">
        <v>2.16</v>
      </c>
      <c r="H9">
        <v>3.09</v>
      </c>
      <c r="I9">
        <v>7.95</v>
      </c>
      <c r="J9">
        <v>4.3499999999999996</v>
      </c>
      <c r="K9">
        <v>1.46</v>
      </c>
      <c r="L9">
        <v>2.0699999999999998</v>
      </c>
      <c r="N9">
        <f t="shared" si="0"/>
        <v>5.9186189889025895</v>
      </c>
      <c r="O9">
        <f t="shared" si="1"/>
        <v>6.5351418002466088</v>
      </c>
      <c r="P9">
        <f t="shared" si="2"/>
        <v>0.72576177285318566</v>
      </c>
      <c r="Q9">
        <f t="shared" si="3"/>
        <v>1.4515235457063713</v>
      </c>
      <c r="R9">
        <f t="shared" si="4"/>
        <v>1.5766423357664232</v>
      </c>
      <c r="S9">
        <f t="shared" si="5"/>
        <v>2.2554744525547443</v>
      </c>
      <c r="T9">
        <f t="shared" si="6"/>
        <v>4.3537787513691129</v>
      </c>
      <c r="U9">
        <f t="shared" si="7"/>
        <v>2.3822562979189486</v>
      </c>
      <c r="V9">
        <f t="shared" si="8"/>
        <v>1.2186978297161937</v>
      </c>
      <c r="W9">
        <f t="shared" si="9"/>
        <v>1.7278797996661099</v>
      </c>
      <c r="X9" t="s">
        <v>35</v>
      </c>
    </row>
    <row r="10" spans="1:24" x14ac:dyDescent="0.3">
      <c r="A10">
        <v>522</v>
      </c>
      <c r="B10" t="s">
        <v>76</v>
      </c>
      <c r="C10">
        <v>8.1</v>
      </c>
      <c r="D10">
        <v>2.65</v>
      </c>
      <c r="E10">
        <v>7.69</v>
      </c>
      <c r="F10">
        <v>2.21</v>
      </c>
      <c r="G10">
        <v>7.13</v>
      </c>
      <c r="H10">
        <v>3.97</v>
      </c>
      <c r="I10">
        <v>7.37</v>
      </c>
      <c r="J10">
        <v>3.44</v>
      </c>
      <c r="K10">
        <v>3.22</v>
      </c>
      <c r="L10">
        <v>1.2</v>
      </c>
      <c r="N10">
        <f t="shared" si="0"/>
        <v>3.329223181257706</v>
      </c>
      <c r="O10">
        <f t="shared" si="1"/>
        <v>1.0891903000411014</v>
      </c>
      <c r="P10">
        <f t="shared" si="2"/>
        <v>4.2603878116343497</v>
      </c>
      <c r="Q10">
        <f t="shared" si="3"/>
        <v>1.2243767313019391</v>
      </c>
      <c r="R10">
        <f t="shared" si="4"/>
        <v>5.2043795620437958</v>
      </c>
      <c r="S10">
        <f t="shared" si="5"/>
        <v>2.8978102189781021</v>
      </c>
      <c r="T10">
        <f t="shared" si="6"/>
        <v>4.0361445783132535</v>
      </c>
      <c r="U10">
        <f t="shared" si="7"/>
        <v>1.8838992332968236</v>
      </c>
      <c r="V10">
        <f t="shared" si="8"/>
        <v>2.687813021702838</v>
      </c>
      <c r="W10">
        <f t="shared" si="9"/>
        <v>1.001669449081803</v>
      </c>
      <c r="X10" t="s">
        <v>35</v>
      </c>
    </row>
    <row r="11" spans="1:24" x14ac:dyDescent="0.3">
      <c r="A11">
        <v>449</v>
      </c>
      <c r="B11" t="s">
        <v>77</v>
      </c>
      <c r="C11">
        <v>9.32</v>
      </c>
      <c r="D11">
        <v>3.4</v>
      </c>
      <c r="E11">
        <v>8.66</v>
      </c>
      <c r="F11">
        <v>2.99</v>
      </c>
      <c r="G11">
        <v>5.13</v>
      </c>
      <c r="H11">
        <v>1.91</v>
      </c>
      <c r="I11">
        <v>6.45</v>
      </c>
      <c r="J11">
        <v>2.9</v>
      </c>
      <c r="K11">
        <v>3.36</v>
      </c>
      <c r="L11">
        <v>0.73</v>
      </c>
      <c r="N11">
        <f t="shared" si="0"/>
        <v>3.8306617344841762</v>
      </c>
      <c r="O11">
        <f t="shared" si="1"/>
        <v>1.3974517057131113</v>
      </c>
      <c r="P11">
        <f t="shared" si="2"/>
        <v>4.7977839335180059</v>
      </c>
      <c r="Q11">
        <f t="shared" si="3"/>
        <v>1.6565096952908587</v>
      </c>
      <c r="R11">
        <f t="shared" si="4"/>
        <v>3.7445255474452557</v>
      </c>
      <c r="S11">
        <f t="shared" si="5"/>
        <v>1.3941605839416058</v>
      </c>
      <c r="T11">
        <f t="shared" si="6"/>
        <v>3.5323110624315444</v>
      </c>
      <c r="U11">
        <f t="shared" si="7"/>
        <v>1.5881708652792992</v>
      </c>
      <c r="V11">
        <f t="shared" si="8"/>
        <v>2.8046744574290483</v>
      </c>
      <c r="W11">
        <f t="shared" si="9"/>
        <v>0.60934891485809684</v>
      </c>
      <c r="X11" t="s">
        <v>35</v>
      </c>
    </row>
    <row r="12" spans="1:24" x14ac:dyDescent="0.3">
      <c r="A12">
        <v>511</v>
      </c>
      <c r="B12" t="s">
        <v>78</v>
      </c>
      <c r="C12">
        <v>3.73</v>
      </c>
      <c r="D12">
        <v>1.65</v>
      </c>
      <c r="E12">
        <v>4.32</v>
      </c>
      <c r="F12">
        <v>2.29</v>
      </c>
      <c r="G12">
        <v>5.9</v>
      </c>
      <c r="H12">
        <v>2.23</v>
      </c>
      <c r="I12">
        <v>4.63</v>
      </c>
      <c r="J12">
        <v>4.87</v>
      </c>
      <c r="K12">
        <v>1.31</v>
      </c>
      <c r="L12">
        <v>1.85</v>
      </c>
      <c r="N12">
        <f t="shared" si="0"/>
        <v>1.5330867242087958</v>
      </c>
      <c r="O12">
        <f t="shared" si="1"/>
        <v>0.67817509247842167</v>
      </c>
      <c r="P12">
        <f t="shared" si="2"/>
        <v>2.3933518005540169</v>
      </c>
      <c r="Q12">
        <f t="shared" si="3"/>
        <v>1.2686980609418281</v>
      </c>
      <c r="R12">
        <f t="shared" si="4"/>
        <v>4.3065693430656937</v>
      </c>
      <c r="S12">
        <f t="shared" si="5"/>
        <v>1.6277372262773722</v>
      </c>
      <c r="T12">
        <f t="shared" si="6"/>
        <v>2.5355969331872945</v>
      </c>
      <c r="U12">
        <f t="shared" si="7"/>
        <v>2.6670317634173055</v>
      </c>
      <c r="V12">
        <f t="shared" si="8"/>
        <v>1.0934891485809684</v>
      </c>
      <c r="W12">
        <f t="shared" si="9"/>
        <v>1.5442404006677797</v>
      </c>
      <c r="X12" t="s">
        <v>35</v>
      </c>
    </row>
    <row r="13" spans="1:24" x14ac:dyDescent="0.3">
      <c r="A13">
        <v>51</v>
      </c>
      <c r="B13" t="s">
        <v>79</v>
      </c>
      <c r="C13">
        <v>2.57</v>
      </c>
      <c r="D13">
        <v>3.33</v>
      </c>
      <c r="E13">
        <v>6.34</v>
      </c>
      <c r="F13">
        <v>5.13</v>
      </c>
      <c r="G13">
        <v>4.5199999999999996</v>
      </c>
      <c r="H13">
        <v>3.6</v>
      </c>
      <c r="I13">
        <v>4.5199999999999996</v>
      </c>
      <c r="J13">
        <v>4.24</v>
      </c>
      <c r="K13">
        <v>2.83</v>
      </c>
      <c r="L13">
        <v>4.01</v>
      </c>
      <c r="N13">
        <f t="shared" si="0"/>
        <v>1.0563090834360871</v>
      </c>
      <c r="O13">
        <f t="shared" si="1"/>
        <v>1.3686806411837238</v>
      </c>
      <c r="P13">
        <f t="shared" si="2"/>
        <v>3.5124653739612191</v>
      </c>
      <c r="Q13">
        <f t="shared" si="3"/>
        <v>2.8421052631578947</v>
      </c>
      <c r="R13">
        <f t="shared" si="4"/>
        <v>3.2992700729927007</v>
      </c>
      <c r="S13">
        <f t="shared" si="5"/>
        <v>2.6277372262773722</v>
      </c>
      <c r="T13">
        <f t="shared" si="6"/>
        <v>2.4753559693318725</v>
      </c>
      <c r="U13">
        <f t="shared" si="7"/>
        <v>2.322015334063527</v>
      </c>
      <c r="V13">
        <f t="shared" si="8"/>
        <v>2.3622704507512524</v>
      </c>
      <c r="W13">
        <f t="shared" si="9"/>
        <v>3.3472454090150245</v>
      </c>
      <c r="X13" t="s">
        <v>35</v>
      </c>
    </row>
    <row r="14" spans="1:24" x14ac:dyDescent="0.3">
      <c r="A14">
        <v>64</v>
      </c>
      <c r="B14" t="s">
        <v>80</v>
      </c>
      <c r="C14">
        <v>3.14</v>
      </c>
      <c r="D14">
        <v>3.29</v>
      </c>
      <c r="E14">
        <v>1.54</v>
      </c>
      <c r="F14">
        <v>1.29</v>
      </c>
      <c r="G14">
        <v>0.91</v>
      </c>
      <c r="H14">
        <v>0.72</v>
      </c>
      <c r="I14">
        <v>2.89</v>
      </c>
      <c r="J14">
        <v>2.29</v>
      </c>
      <c r="K14">
        <v>1.07</v>
      </c>
      <c r="L14">
        <v>0.45</v>
      </c>
      <c r="N14">
        <f t="shared" si="0"/>
        <v>1.2905877517468145</v>
      </c>
      <c r="O14">
        <f t="shared" si="1"/>
        <v>1.3522400328812165</v>
      </c>
      <c r="P14">
        <f t="shared" si="2"/>
        <v>0.85318559556786711</v>
      </c>
      <c r="Q14">
        <f t="shared" si="3"/>
        <v>0.71468144044321336</v>
      </c>
      <c r="R14">
        <f t="shared" si="4"/>
        <v>0.66423357664233584</v>
      </c>
      <c r="S14">
        <f t="shared" si="5"/>
        <v>0.52554744525547437</v>
      </c>
      <c r="T14">
        <f t="shared" si="6"/>
        <v>1.5826944140197154</v>
      </c>
      <c r="U14">
        <f t="shared" si="7"/>
        <v>1.2541073384446879</v>
      </c>
      <c r="V14">
        <f t="shared" si="8"/>
        <v>0.89315525876460777</v>
      </c>
      <c r="W14">
        <f t="shared" si="9"/>
        <v>0.37562604340567612</v>
      </c>
      <c r="X14" t="s">
        <v>35</v>
      </c>
    </row>
    <row r="15" spans="1:24" x14ac:dyDescent="0.3">
      <c r="A15">
        <v>25</v>
      </c>
      <c r="B15" t="s">
        <v>81</v>
      </c>
      <c r="C15">
        <v>4.3</v>
      </c>
      <c r="D15">
        <v>3.66</v>
      </c>
      <c r="E15">
        <v>1.73</v>
      </c>
      <c r="F15">
        <v>2.02</v>
      </c>
      <c r="G15">
        <v>2.88</v>
      </c>
      <c r="H15">
        <v>4.08</v>
      </c>
      <c r="I15">
        <v>2.6</v>
      </c>
      <c r="J15">
        <v>0.7</v>
      </c>
      <c r="K15">
        <v>2.09</v>
      </c>
      <c r="L15">
        <v>0.85</v>
      </c>
      <c r="N15">
        <f t="shared" si="0"/>
        <v>1.767365392519523</v>
      </c>
      <c r="O15">
        <f t="shared" si="1"/>
        <v>1.5043156596794081</v>
      </c>
      <c r="P15">
        <f t="shared" si="2"/>
        <v>0.95844875346260383</v>
      </c>
      <c r="Q15">
        <f t="shared" si="3"/>
        <v>1.1191135734072022</v>
      </c>
      <c r="R15">
        <f t="shared" si="4"/>
        <v>2.1021897810218975</v>
      </c>
      <c r="S15">
        <f t="shared" si="5"/>
        <v>2.9781021897810218</v>
      </c>
      <c r="T15">
        <f t="shared" si="6"/>
        <v>1.4238773274917853</v>
      </c>
      <c r="U15">
        <f t="shared" si="7"/>
        <v>0.38335158817086529</v>
      </c>
      <c r="V15">
        <f t="shared" si="8"/>
        <v>1.7445742904841399</v>
      </c>
      <c r="W15">
        <f t="shared" si="9"/>
        <v>0.70951585976627718</v>
      </c>
      <c r="X15" t="s">
        <v>35</v>
      </c>
    </row>
    <row r="16" spans="1:24" x14ac:dyDescent="0.3">
      <c r="A16">
        <v>508</v>
      </c>
      <c r="B16" t="s">
        <v>82</v>
      </c>
      <c r="C16">
        <v>0.55000000000000004</v>
      </c>
      <c r="D16">
        <v>1.1000000000000001</v>
      </c>
      <c r="E16">
        <v>1.48</v>
      </c>
      <c r="F16">
        <v>1.43</v>
      </c>
      <c r="G16">
        <v>2.96</v>
      </c>
      <c r="H16">
        <v>2.52</v>
      </c>
      <c r="I16">
        <v>1.76</v>
      </c>
      <c r="J16">
        <v>1.84</v>
      </c>
      <c r="K16">
        <v>2.81</v>
      </c>
      <c r="L16">
        <v>1.38</v>
      </c>
      <c r="N16">
        <f t="shared" si="0"/>
        <v>0.22605836415947392</v>
      </c>
      <c r="O16">
        <f t="shared" si="1"/>
        <v>0.45211672831894784</v>
      </c>
      <c r="P16">
        <f t="shared" si="2"/>
        <v>0.81994459833795008</v>
      </c>
      <c r="Q16">
        <f t="shared" si="3"/>
        <v>0.79224376731301926</v>
      </c>
      <c r="R16">
        <f t="shared" si="4"/>
        <v>2.1605839416058394</v>
      </c>
      <c r="S16">
        <f t="shared" si="5"/>
        <v>1.8394160583941606</v>
      </c>
      <c r="T16">
        <f t="shared" si="6"/>
        <v>0.96385542168674709</v>
      </c>
      <c r="U16">
        <f t="shared" si="7"/>
        <v>1.0076670317634173</v>
      </c>
      <c r="V16">
        <f t="shared" si="8"/>
        <v>2.3455759599332224</v>
      </c>
      <c r="W16">
        <f t="shared" si="9"/>
        <v>1.1519198664440735</v>
      </c>
      <c r="X16" t="s">
        <v>35</v>
      </c>
    </row>
    <row r="17" spans="1:24" x14ac:dyDescent="0.3">
      <c r="A17">
        <v>671</v>
      </c>
      <c r="B17" t="s">
        <v>36</v>
      </c>
      <c r="C17">
        <v>1.86</v>
      </c>
      <c r="D17">
        <v>1.59</v>
      </c>
      <c r="E17">
        <v>1.1200000000000001</v>
      </c>
      <c r="F17">
        <v>1.0900000000000001</v>
      </c>
      <c r="G17">
        <v>0.36</v>
      </c>
      <c r="H17">
        <v>0.18</v>
      </c>
      <c r="I17">
        <v>1.66</v>
      </c>
      <c r="J17">
        <v>1.44</v>
      </c>
      <c r="K17">
        <v>1.1599999999999999</v>
      </c>
      <c r="L17">
        <v>1.04</v>
      </c>
      <c r="N17">
        <f t="shared" si="0"/>
        <v>0.76448828606658448</v>
      </c>
      <c r="O17">
        <f t="shared" si="1"/>
        <v>0.65351418002466088</v>
      </c>
      <c r="P17">
        <f t="shared" si="2"/>
        <v>0.62049861495844882</v>
      </c>
      <c r="Q17">
        <f t="shared" si="3"/>
        <v>0.60387811634349031</v>
      </c>
      <c r="R17">
        <f t="shared" si="4"/>
        <v>0.26277372262773718</v>
      </c>
      <c r="S17">
        <f t="shared" si="5"/>
        <v>0.13138686131386859</v>
      </c>
      <c r="T17">
        <f t="shared" si="6"/>
        <v>0.90909090909090906</v>
      </c>
      <c r="U17">
        <f t="shared" si="7"/>
        <v>0.78860898138006574</v>
      </c>
      <c r="V17">
        <f t="shared" si="8"/>
        <v>0.96828046744574292</v>
      </c>
      <c r="W17">
        <f t="shared" si="9"/>
        <v>0.86811352253756258</v>
      </c>
      <c r="X17" t="s">
        <v>35</v>
      </c>
    </row>
    <row r="18" spans="1:24" x14ac:dyDescent="0.3">
      <c r="A18">
        <v>59</v>
      </c>
      <c r="B18" t="s">
        <v>83</v>
      </c>
      <c r="C18">
        <v>2.72</v>
      </c>
      <c r="D18">
        <v>1.35</v>
      </c>
      <c r="E18">
        <v>0.95</v>
      </c>
      <c r="F18">
        <v>0.72</v>
      </c>
      <c r="G18">
        <v>1.47</v>
      </c>
      <c r="H18">
        <v>1.24</v>
      </c>
      <c r="I18">
        <v>1.64</v>
      </c>
      <c r="J18">
        <v>1.87</v>
      </c>
      <c r="K18">
        <v>2.92</v>
      </c>
      <c r="L18">
        <v>4.13</v>
      </c>
      <c r="N18">
        <f t="shared" si="0"/>
        <v>1.1179613645704891</v>
      </c>
      <c r="O18">
        <f t="shared" si="1"/>
        <v>0.55487053020961785</v>
      </c>
      <c r="P18">
        <f t="shared" si="2"/>
        <v>0.52631578947368418</v>
      </c>
      <c r="Q18">
        <f t="shared" si="3"/>
        <v>0.39889196675900274</v>
      </c>
      <c r="R18">
        <f t="shared" si="4"/>
        <v>1.0729927007299269</v>
      </c>
      <c r="S18">
        <f t="shared" si="5"/>
        <v>0.9051094890510949</v>
      </c>
      <c r="T18">
        <f t="shared" si="6"/>
        <v>0.89813800657174148</v>
      </c>
      <c r="U18">
        <f t="shared" si="7"/>
        <v>1.0240963855421688</v>
      </c>
      <c r="V18">
        <f t="shared" si="8"/>
        <v>2.4373956594323873</v>
      </c>
      <c r="W18">
        <f t="shared" si="9"/>
        <v>3.4474123539232049</v>
      </c>
      <c r="X18" t="s">
        <v>35</v>
      </c>
    </row>
    <row r="19" spans="1:24" x14ac:dyDescent="0.3">
      <c r="A19">
        <v>600</v>
      </c>
      <c r="B19" t="s">
        <v>84</v>
      </c>
      <c r="C19">
        <v>1.83</v>
      </c>
      <c r="D19">
        <v>1.65</v>
      </c>
      <c r="E19">
        <v>1.1299999999999999</v>
      </c>
      <c r="F19">
        <v>0.81</v>
      </c>
      <c r="G19">
        <v>0.93</v>
      </c>
      <c r="H19">
        <v>0.63</v>
      </c>
      <c r="I19">
        <v>1.53</v>
      </c>
      <c r="J19">
        <v>1.46</v>
      </c>
      <c r="K19">
        <v>0.79</v>
      </c>
      <c r="L19">
        <v>0.49</v>
      </c>
      <c r="N19">
        <f t="shared" si="0"/>
        <v>0.75215782983970403</v>
      </c>
      <c r="O19">
        <f t="shared" si="1"/>
        <v>0.67817509247842167</v>
      </c>
      <c r="P19">
        <f t="shared" si="2"/>
        <v>0.62603878116343481</v>
      </c>
      <c r="Q19">
        <f t="shared" si="3"/>
        <v>0.44875346260387811</v>
      </c>
      <c r="R19">
        <f t="shared" si="4"/>
        <v>0.67883211678832112</v>
      </c>
      <c r="S19">
        <f t="shared" si="5"/>
        <v>0.45985401459854014</v>
      </c>
      <c r="T19">
        <f t="shared" si="6"/>
        <v>0.83789704271631982</v>
      </c>
      <c r="U19">
        <f t="shared" si="7"/>
        <v>0.79956188389923333</v>
      </c>
      <c r="V19">
        <f t="shared" si="8"/>
        <v>0.65943238731218701</v>
      </c>
      <c r="W19">
        <f t="shared" si="9"/>
        <v>0.4090150250417362</v>
      </c>
      <c r="X19" t="s">
        <v>35</v>
      </c>
    </row>
    <row r="20" spans="1:24" x14ac:dyDescent="0.3">
      <c r="A20">
        <v>598</v>
      </c>
      <c r="B20" t="s">
        <v>85</v>
      </c>
      <c r="C20">
        <v>0.99</v>
      </c>
      <c r="D20">
        <v>0.7</v>
      </c>
      <c r="E20">
        <v>2.56</v>
      </c>
      <c r="F20">
        <v>0.6</v>
      </c>
      <c r="G20">
        <v>1.29</v>
      </c>
      <c r="H20">
        <v>0.72</v>
      </c>
      <c r="I20">
        <v>1.46</v>
      </c>
      <c r="J20">
        <v>0.79</v>
      </c>
      <c r="K20">
        <v>2.19</v>
      </c>
      <c r="L20">
        <v>0.28000000000000003</v>
      </c>
      <c r="N20">
        <f t="shared" si="0"/>
        <v>0.40690505548705302</v>
      </c>
      <c r="O20">
        <f t="shared" si="1"/>
        <v>0.28771064529387586</v>
      </c>
      <c r="P20">
        <f t="shared" si="2"/>
        <v>1.4182825484764545</v>
      </c>
      <c r="Q20">
        <f t="shared" si="3"/>
        <v>0.33240997229916897</v>
      </c>
      <c r="R20">
        <f t="shared" si="4"/>
        <v>0.94160583941605847</v>
      </c>
      <c r="S20">
        <f t="shared" si="5"/>
        <v>0.52554744525547437</v>
      </c>
      <c r="T20">
        <f t="shared" si="6"/>
        <v>0.79956188389923333</v>
      </c>
      <c r="U20">
        <f t="shared" si="7"/>
        <v>0.43263964950711936</v>
      </c>
      <c r="V20">
        <f t="shared" si="8"/>
        <v>1.8280467445742905</v>
      </c>
      <c r="W20">
        <f t="shared" si="9"/>
        <v>0.23372287145242074</v>
      </c>
      <c r="X20" t="s">
        <v>35</v>
      </c>
    </row>
    <row r="21" spans="1:24" x14ac:dyDescent="0.3">
      <c r="A21">
        <v>601</v>
      </c>
      <c r="B21" t="s">
        <v>86</v>
      </c>
      <c r="C21">
        <v>0.49</v>
      </c>
      <c r="D21">
        <v>0.18</v>
      </c>
      <c r="E21">
        <v>0.28999999999999998</v>
      </c>
      <c r="F21">
        <v>0.13</v>
      </c>
      <c r="G21">
        <v>0.38700000000000001</v>
      </c>
      <c r="H21">
        <v>1.8</v>
      </c>
      <c r="I21">
        <v>0.4</v>
      </c>
      <c r="J21">
        <v>0.42</v>
      </c>
      <c r="K21">
        <v>0.25</v>
      </c>
      <c r="L21">
        <v>0.37</v>
      </c>
      <c r="N21">
        <f t="shared" si="0"/>
        <v>0.2013974517057131</v>
      </c>
      <c r="O21">
        <f t="shared" si="1"/>
        <v>7.3982737361282358E-2</v>
      </c>
      <c r="P21">
        <f t="shared" si="2"/>
        <v>0.16066481994459833</v>
      </c>
      <c r="Q21">
        <f t="shared" si="3"/>
        <v>7.2022160664819951E-2</v>
      </c>
      <c r="R21">
        <f t="shared" si="4"/>
        <v>0.2824817518248175</v>
      </c>
      <c r="S21">
        <f t="shared" si="5"/>
        <v>1.3138686131386861</v>
      </c>
      <c r="T21">
        <f t="shared" si="6"/>
        <v>0.21905805038335163</v>
      </c>
      <c r="U21">
        <f t="shared" si="7"/>
        <v>0.23001095290251916</v>
      </c>
      <c r="V21">
        <f t="shared" si="8"/>
        <v>0.20868113522537562</v>
      </c>
      <c r="W21">
        <f t="shared" si="9"/>
        <v>0.30884808013355591</v>
      </c>
      <c r="X21" t="s">
        <v>35</v>
      </c>
    </row>
    <row r="22" spans="1:24" x14ac:dyDescent="0.3">
      <c r="A22">
        <v>44</v>
      </c>
      <c r="B22" t="s">
        <v>87</v>
      </c>
      <c r="C22">
        <v>0.28000000000000003</v>
      </c>
      <c r="D22">
        <v>0.34</v>
      </c>
      <c r="E22">
        <v>0.12</v>
      </c>
      <c r="F22">
        <v>0.16</v>
      </c>
      <c r="G22">
        <v>0.89</v>
      </c>
      <c r="H22">
        <v>1.07</v>
      </c>
      <c r="I22">
        <v>0.33</v>
      </c>
      <c r="J22">
        <v>0.18</v>
      </c>
      <c r="K22">
        <v>0.06</v>
      </c>
      <c r="L22">
        <v>0.01</v>
      </c>
      <c r="N22">
        <f t="shared" si="0"/>
        <v>0.11508425811755035</v>
      </c>
      <c r="O22">
        <f t="shared" si="1"/>
        <v>0.13974517057131114</v>
      </c>
      <c r="P22">
        <f t="shared" si="2"/>
        <v>6.6481994459833785E-2</v>
      </c>
      <c r="Q22">
        <f t="shared" si="3"/>
        <v>8.8642659279778407E-2</v>
      </c>
      <c r="R22">
        <f t="shared" si="4"/>
        <v>0.64963503649635035</v>
      </c>
      <c r="S22">
        <f t="shared" si="5"/>
        <v>0.78102189781021902</v>
      </c>
      <c r="T22">
        <f t="shared" si="6"/>
        <v>0.18072289156626506</v>
      </c>
      <c r="U22">
        <f t="shared" si="7"/>
        <v>9.8576122672508218E-2</v>
      </c>
      <c r="V22">
        <f t="shared" si="8"/>
        <v>5.0083472454090144E-2</v>
      </c>
      <c r="W22">
        <f t="shared" si="9"/>
        <v>8.3472454090150246E-3</v>
      </c>
      <c r="X22" t="s">
        <v>35</v>
      </c>
    </row>
    <row r="23" spans="1:24" x14ac:dyDescent="0.3">
      <c r="A23">
        <v>78</v>
      </c>
      <c r="B23" t="s">
        <v>88</v>
      </c>
      <c r="C23">
        <v>0.09</v>
      </c>
      <c r="D23">
        <v>0.01</v>
      </c>
      <c r="E23">
        <v>0.06</v>
      </c>
      <c r="F23">
        <v>0.03</v>
      </c>
      <c r="G23">
        <v>0.03</v>
      </c>
      <c r="H23">
        <v>0.02</v>
      </c>
      <c r="I23">
        <v>0.06</v>
      </c>
      <c r="J23">
        <v>0.04</v>
      </c>
      <c r="K23">
        <v>7.0000000000000007E-2</v>
      </c>
      <c r="L23">
        <v>0.03</v>
      </c>
      <c r="N23">
        <f t="shared" si="0"/>
        <v>3.6991368680641179E-2</v>
      </c>
      <c r="O23">
        <f t="shared" si="1"/>
        <v>4.110152075626798E-3</v>
      </c>
      <c r="P23">
        <f t="shared" si="2"/>
        <v>3.3240997229916892E-2</v>
      </c>
      <c r="Q23">
        <f t="shared" si="3"/>
        <v>1.6620498614958446E-2</v>
      </c>
      <c r="R23">
        <f t="shared" si="4"/>
        <v>2.18978102189781E-2</v>
      </c>
      <c r="S23">
        <f t="shared" si="5"/>
        <v>1.4598540145985403E-2</v>
      </c>
      <c r="T23">
        <f t="shared" si="6"/>
        <v>3.2858707557502739E-2</v>
      </c>
      <c r="U23">
        <f t="shared" si="7"/>
        <v>2.1905805038335158E-2</v>
      </c>
      <c r="V23">
        <f t="shared" si="8"/>
        <v>5.8430717863105185E-2</v>
      </c>
      <c r="W23">
        <f t="shared" si="9"/>
        <v>2.5041736227045072E-2</v>
      </c>
      <c r="X23" t="s">
        <v>35</v>
      </c>
    </row>
    <row r="24" spans="1:24" x14ac:dyDescent="0.3">
      <c r="A24">
        <v>152</v>
      </c>
      <c r="B24" t="s">
        <v>89</v>
      </c>
      <c r="C24">
        <v>0.01</v>
      </c>
      <c r="D24">
        <v>0.01</v>
      </c>
      <c r="E24">
        <v>0.05</v>
      </c>
      <c r="F24">
        <v>0.09</v>
      </c>
      <c r="G24">
        <v>0.04</v>
      </c>
      <c r="H24">
        <v>0.01</v>
      </c>
      <c r="I24">
        <v>0.05</v>
      </c>
      <c r="J24">
        <v>7.0000000000000007E-2</v>
      </c>
      <c r="K24">
        <v>0.04</v>
      </c>
      <c r="L24">
        <v>0.03</v>
      </c>
      <c r="N24">
        <f t="shared" si="0"/>
        <v>4.110152075626798E-3</v>
      </c>
      <c r="O24">
        <f t="shared" si="1"/>
        <v>4.110152075626798E-3</v>
      </c>
      <c r="P24">
        <f t="shared" si="2"/>
        <v>2.7700831024930751E-2</v>
      </c>
      <c r="Q24">
        <f t="shared" si="3"/>
        <v>4.9861495844875342E-2</v>
      </c>
      <c r="R24">
        <f t="shared" si="4"/>
        <v>2.9197080291970805E-2</v>
      </c>
      <c r="S24">
        <f t="shared" si="5"/>
        <v>7.2992700729927014E-3</v>
      </c>
      <c r="T24">
        <f t="shared" si="6"/>
        <v>2.7382256297918954E-2</v>
      </c>
      <c r="U24">
        <f t="shared" si="7"/>
        <v>3.8335158817086532E-2</v>
      </c>
      <c r="V24">
        <f t="shared" si="8"/>
        <v>3.3388981636060099E-2</v>
      </c>
      <c r="W24">
        <f t="shared" si="9"/>
        <v>2.5041736227045072E-2</v>
      </c>
      <c r="X24" t="s">
        <v>35</v>
      </c>
    </row>
    <row r="25" spans="1:24" x14ac:dyDescent="0.3">
      <c r="A25">
        <v>199</v>
      </c>
      <c r="B25" t="s">
        <v>90</v>
      </c>
      <c r="C25">
        <v>0.05</v>
      </c>
      <c r="D25">
        <v>0.02</v>
      </c>
      <c r="E25">
        <v>0.04</v>
      </c>
      <c r="F25">
        <v>0.09</v>
      </c>
      <c r="G25">
        <v>0.03</v>
      </c>
      <c r="H25">
        <v>0.01</v>
      </c>
      <c r="I25">
        <v>0.05</v>
      </c>
      <c r="J25">
        <v>0.06</v>
      </c>
      <c r="K25">
        <v>7.0000000000000007E-2</v>
      </c>
      <c r="L25">
        <v>0.09</v>
      </c>
      <c r="N25">
        <f t="shared" si="0"/>
        <v>2.0550760378133991E-2</v>
      </c>
      <c r="O25">
        <f t="shared" si="1"/>
        <v>8.2203041512535959E-3</v>
      </c>
      <c r="P25">
        <f t="shared" si="2"/>
        <v>2.2160664819944602E-2</v>
      </c>
      <c r="Q25">
        <f t="shared" si="3"/>
        <v>4.9861495844875342E-2</v>
      </c>
      <c r="R25">
        <f t="shared" si="4"/>
        <v>2.18978102189781E-2</v>
      </c>
      <c r="S25">
        <f t="shared" si="5"/>
        <v>7.2992700729927014E-3</v>
      </c>
      <c r="T25">
        <f t="shared" si="6"/>
        <v>2.7382256297918954E-2</v>
      </c>
      <c r="U25">
        <f t="shared" si="7"/>
        <v>3.2858707557502739E-2</v>
      </c>
      <c r="V25">
        <f t="shared" si="8"/>
        <v>5.8430717863105185E-2</v>
      </c>
      <c r="W25">
        <f t="shared" si="9"/>
        <v>7.512520868113523E-2</v>
      </c>
      <c r="X25" t="s">
        <v>35</v>
      </c>
    </row>
    <row r="26" spans="1:24" x14ac:dyDescent="0.3">
      <c r="A26">
        <v>194</v>
      </c>
      <c r="B26" t="s">
        <v>91</v>
      </c>
      <c r="C26">
        <v>0.05</v>
      </c>
      <c r="D26">
        <v>0.01</v>
      </c>
      <c r="E26">
        <v>0.03</v>
      </c>
      <c r="F26">
        <v>0.01</v>
      </c>
      <c r="G26">
        <v>0.05</v>
      </c>
      <c r="H26">
        <v>0.01</v>
      </c>
      <c r="I26">
        <v>0.04</v>
      </c>
      <c r="J26">
        <v>0.02</v>
      </c>
      <c r="K26">
        <v>0.11</v>
      </c>
      <c r="L26">
        <v>0.01</v>
      </c>
      <c r="N26">
        <f t="shared" si="0"/>
        <v>2.0550760378133991E-2</v>
      </c>
      <c r="O26">
        <f t="shared" si="1"/>
        <v>4.110152075626798E-3</v>
      </c>
      <c r="P26">
        <f t="shared" si="2"/>
        <v>1.6620498614958446E-2</v>
      </c>
      <c r="Q26">
        <f t="shared" si="3"/>
        <v>5.5401662049861505E-3</v>
      </c>
      <c r="R26">
        <f t="shared" si="4"/>
        <v>3.6496350364963508E-2</v>
      </c>
      <c r="S26">
        <f t="shared" si="5"/>
        <v>7.2992700729927014E-3</v>
      </c>
      <c r="T26">
        <f t="shared" si="6"/>
        <v>2.1905805038335158E-2</v>
      </c>
      <c r="U26">
        <f t="shared" si="7"/>
        <v>1.0952902519167579E-2</v>
      </c>
      <c r="V26">
        <f t="shared" si="8"/>
        <v>9.1819699499165283E-2</v>
      </c>
      <c r="W26">
        <f t="shared" si="9"/>
        <v>8.3472454090150246E-3</v>
      </c>
      <c r="X26" t="s">
        <v>35</v>
      </c>
    </row>
    <row r="27" spans="1:24" x14ac:dyDescent="0.3">
      <c r="A27">
        <v>737</v>
      </c>
      <c r="B27" t="s">
        <v>92</v>
      </c>
      <c r="C27">
        <v>7.0000000000000007E-2</v>
      </c>
      <c r="D27">
        <v>0.01</v>
      </c>
      <c r="E27">
        <v>0.3</v>
      </c>
      <c r="F27">
        <v>0.52</v>
      </c>
      <c r="G27">
        <v>0.01</v>
      </c>
      <c r="H27">
        <v>0.01</v>
      </c>
      <c r="I27">
        <v>0.04</v>
      </c>
      <c r="J27">
        <v>0.05</v>
      </c>
      <c r="K27">
        <v>0.09</v>
      </c>
      <c r="L27">
        <v>0.06</v>
      </c>
      <c r="N27">
        <f t="shared" si="0"/>
        <v>2.8771064529387588E-2</v>
      </c>
      <c r="O27">
        <f t="shared" si="1"/>
        <v>4.110152075626798E-3</v>
      </c>
      <c r="P27">
        <f t="shared" si="2"/>
        <v>0.16620498614958448</v>
      </c>
      <c r="Q27">
        <f t="shared" si="3"/>
        <v>0.2880886426592798</v>
      </c>
      <c r="R27">
        <f t="shared" si="4"/>
        <v>7.2992700729927014E-3</v>
      </c>
      <c r="S27">
        <f t="shared" si="5"/>
        <v>7.2992700729927014E-3</v>
      </c>
      <c r="T27">
        <f t="shared" si="6"/>
        <v>2.1905805038335158E-2</v>
      </c>
      <c r="U27">
        <f t="shared" si="7"/>
        <v>2.7382256297918954E-2</v>
      </c>
      <c r="V27">
        <f t="shared" si="8"/>
        <v>7.512520868113523E-2</v>
      </c>
      <c r="W27">
        <f t="shared" si="9"/>
        <v>5.0083472454090144E-2</v>
      </c>
      <c r="X27" t="s">
        <v>35</v>
      </c>
    </row>
    <row r="28" spans="1:24" x14ac:dyDescent="0.3">
      <c r="A28">
        <v>136</v>
      </c>
      <c r="B28" t="s">
        <v>93</v>
      </c>
      <c r="C28">
        <v>0.06</v>
      </c>
      <c r="D28">
        <v>0.03</v>
      </c>
      <c r="E28">
        <v>0.01</v>
      </c>
      <c r="F28">
        <v>0</v>
      </c>
      <c r="G28">
        <v>0.03</v>
      </c>
      <c r="H28">
        <v>0.02</v>
      </c>
      <c r="I28">
        <v>0.04</v>
      </c>
      <c r="J28">
        <v>0.02</v>
      </c>
      <c r="K28">
        <v>0.09</v>
      </c>
      <c r="L28">
        <v>0.04</v>
      </c>
      <c r="N28">
        <f t="shared" si="0"/>
        <v>2.4660912453760789E-2</v>
      </c>
      <c r="O28">
        <f t="shared" si="1"/>
        <v>1.2330456226880395E-2</v>
      </c>
      <c r="P28">
        <f t="shared" si="2"/>
        <v>5.5401662049861505E-3</v>
      </c>
      <c r="Q28">
        <f t="shared" si="3"/>
        <v>0</v>
      </c>
      <c r="R28">
        <f t="shared" si="4"/>
        <v>2.18978102189781E-2</v>
      </c>
      <c r="S28">
        <f t="shared" si="5"/>
        <v>1.4598540145985403E-2</v>
      </c>
      <c r="T28">
        <f t="shared" si="6"/>
        <v>2.1905805038335158E-2</v>
      </c>
      <c r="U28">
        <f t="shared" si="7"/>
        <v>1.0952902519167579E-2</v>
      </c>
      <c r="V28">
        <f t="shared" si="8"/>
        <v>7.512520868113523E-2</v>
      </c>
      <c r="W28">
        <f t="shared" si="9"/>
        <v>3.3388981636060099E-2</v>
      </c>
      <c r="X28" t="s">
        <v>35</v>
      </c>
    </row>
    <row r="29" spans="1:24" x14ac:dyDescent="0.3">
      <c r="A29">
        <v>193</v>
      </c>
      <c r="B29" t="s">
        <v>94</v>
      </c>
      <c r="C29">
        <v>0.05</v>
      </c>
      <c r="D29">
        <v>0.01</v>
      </c>
      <c r="E29">
        <v>0.04</v>
      </c>
      <c r="F29">
        <v>0.09</v>
      </c>
      <c r="G29">
        <v>0.03</v>
      </c>
      <c r="H29">
        <v>0.01</v>
      </c>
      <c r="I29">
        <v>0.03</v>
      </c>
      <c r="J29">
        <v>0.01</v>
      </c>
      <c r="K29">
        <v>7.0000000000000007E-2</v>
      </c>
      <c r="L29">
        <v>0.09</v>
      </c>
      <c r="N29">
        <f t="shared" si="0"/>
        <v>2.0550760378133991E-2</v>
      </c>
      <c r="O29">
        <f t="shared" si="1"/>
        <v>4.110152075626798E-3</v>
      </c>
      <c r="P29">
        <f t="shared" si="2"/>
        <v>2.2160664819944602E-2</v>
      </c>
      <c r="Q29">
        <f t="shared" si="3"/>
        <v>4.9861495844875342E-2</v>
      </c>
      <c r="R29">
        <f t="shared" si="4"/>
        <v>2.18978102189781E-2</v>
      </c>
      <c r="S29">
        <f t="shared" si="5"/>
        <v>7.2992700729927014E-3</v>
      </c>
      <c r="T29">
        <f t="shared" si="6"/>
        <v>1.642935377875137E-2</v>
      </c>
      <c r="U29">
        <f t="shared" si="7"/>
        <v>5.4764512595837896E-3</v>
      </c>
      <c r="V29">
        <f t="shared" si="8"/>
        <v>5.8430717863105185E-2</v>
      </c>
      <c r="W29">
        <f t="shared" si="9"/>
        <v>7.512520868113523E-2</v>
      </c>
      <c r="X29" t="s">
        <v>35</v>
      </c>
    </row>
    <row r="30" spans="1:24" x14ac:dyDescent="0.3">
      <c r="A30">
        <v>122</v>
      </c>
      <c r="B30" t="s">
        <v>95</v>
      </c>
      <c r="C30">
        <v>0.03</v>
      </c>
      <c r="D30">
        <v>0.02</v>
      </c>
      <c r="E30">
        <v>0.02</v>
      </c>
      <c r="F30">
        <v>0.01</v>
      </c>
      <c r="G30">
        <v>0.02</v>
      </c>
      <c r="H30">
        <v>0.01</v>
      </c>
      <c r="I30">
        <v>0.03</v>
      </c>
      <c r="J30">
        <v>0.02</v>
      </c>
      <c r="K30">
        <v>0.08</v>
      </c>
      <c r="L30">
        <v>0.03</v>
      </c>
      <c r="N30">
        <f t="shared" si="0"/>
        <v>1.2330456226880395E-2</v>
      </c>
      <c r="O30">
        <f t="shared" si="1"/>
        <v>8.2203041512535959E-3</v>
      </c>
      <c r="P30">
        <f t="shared" si="2"/>
        <v>1.1080332409972301E-2</v>
      </c>
      <c r="Q30">
        <f t="shared" si="3"/>
        <v>5.5401662049861505E-3</v>
      </c>
      <c r="R30">
        <f t="shared" si="4"/>
        <v>1.4598540145985403E-2</v>
      </c>
      <c r="S30">
        <f t="shared" si="5"/>
        <v>7.2992700729927014E-3</v>
      </c>
      <c r="T30">
        <f t="shared" si="6"/>
        <v>1.642935377875137E-2</v>
      </c>
      <c r="U30">
        <f t="shared" si="7"/>
        <v>1.0952902519167579E-2</v>
      </c>
      <c r="V30">
        <f t="shared" si="8"/>
        <v>6.6777963272120197E-2</v>
      </c>
      <c r="W30">
        <f t="shared" si="9"/>
        <v>2.5041736227045072E-2</v>
      </c>
      <c r="X30" t="s">
        <v>35</v>
      </c>
    </row>
    <row r="31" spans="1:24" x14ac:dyDescent="0.3">
      <c r="A31">
        <v>604</v>
      </c>
      <c r="B31" t="s">
        <v>96</v>
      </c>
      <c r="C31">
        <v>0.03</v>
      </c>
      <c r="D31">
        <v>0.01</v>
      </c>
      <c r="E31">
        <v>0.03</v>
      </c>
      <c r="F31">
        <v>0.01</v>
      </c>
      <c r="G31">
        <v>0.03</v>
      </c>
      <c r="H31">
        <v>0.01</v>
      </c>
      <c r="I31">
        <v>0.03</v>
      </c>
      <c r="J31">
        <v>0.01</v>
      </c>
      <c r="K31">
        <v>0.77</v>
      </c>
      <c r="L31">
        <v>1.08</v>
      </c>
      <c r="N31">
        <f t="shared" si="0"/>
        <v>1.2330456226880395E-2</v>
      </c>
      <c r="O31">
        <f t="shared" si="1"/>
        <v>4.110152075626798E-3</v>
      </c>
      <c r="P31">
        <f t="shared" si="2"/>
        <v>1.6620498614958446E-2</v>
      </c>
      <c r="Q31">
        <f t="shared" si="3"/>
        <v>5.5401662049861505E-3</v>
      </c>
      <c r="R31">
        <f t="shared" si="4"/>
        <v>2.18978102189781E-2</v>
      </c>
      <c r="S31">
        <f t="shared" si="5"/>
        <v>7.2992700729927014E-3</v>
      </c>
      <c r="T31">
        <f t="shared" si="6"/>
        <v>1.642935377875137E-2</v>
      </c>
      <c r="U31">
        <f t="shared" si="7"/>
        <v>5.4764512595837896E-3</v>
      </c>
      <c r="V31">
        <f t="shared" si="8"/>
        <v>0.64273789649415691</v>
      </c>
      <c r="W31">
        <f t="shared" si="9"/>
        <v>0.90150250417362288</v>
      </c>
      <c r="X31" t="s">
        <v>35</v>
      </c>
    </row>
    <row r="32" spans="1:24" x14ac:dyDescent="0.3">
      <c r="A32">
        <v>678</v>
      </c>
      <c r="B32" t="s">
        <v>97</v>
      </c>
      <c r="C32">
        <v>0.03</v>
      </c>
      <c r="D32">
        <v>0.01</v>
      </c>
      <c r="E32">
        <v>7.0000000000000007E-2</v>
      </c>
      <c r="F32">
        <v>0.02</v>
      </c>
      <c r="G32">
        <v>0.01</v>
      </c>
      <c r="H32">
        <v>0.01</v>
      </c>
      <c r="I32">
        <v>0.03</v>
      </c>
      <c r="J32">
        <v>0.03</v>
      </c>
      <c r="K32">
        <v>0.09</v>
      </c>
      <c r="L32">
        <v>0.02</v>
      </c>
      <c r="N32">
        <f t="shared" si="0"/>
        <v>1.2330456226880395E-2</v>
      </c>
      <c r="O32">
        <f t="shared" si="1"/>
        <v>4.110152075626798E-3</v>
      </c>
      <c r="P32">
        <f t="shared" si="2"/>
        <v>3.8781163434903052E-2</v>
      </c>
      <c r="Q32">
        <f t="shared" si="3"/>
        <v>1.1080332409972301E-2</v>
      </c>
      <c r="R32">
        <f t="shared" si="4"/>
        <v>7.2992700729927014E-3</v>
      </c>
      <c r="S32">
        <f t="shared" si="5"/>
        <v>7.2992700729927014E-3</v>
      </c>
      <c r="T32">
        <f t="shared" si="6"/>
        <v>1.642935377875137E-2</v>
      </c>
      <c r="U32">
        <f t="shared" si="7"/>
        <v>1.642935377875137E-2</v>
      </c>
      <c r="V32">
        <f t="shared" si="8"/>
        <v>7.512520868113523E-2</v>
      </c>
      <c r="W32">
        <f t="shared" si="9"/>
        <v>1.6694490818030049E-2</v>
      </c>
      <c r="X32" t="s">
        <v>35</v>
      </c>
    </row>
    <row r="33" spans="1:24" x14ac:dyDescent="0.3">
      <c r="A33">
        <v>244</v>
      </c>
      <c r="B33" t="s">
        <v>98</v>
      </c>
      <c r="C33">
        <v>0.01</v>
      </c>
      <c r="D33">
        <v>0.01</v>
      </c>
      <c r="E33">
        <v>0.03</v>
      </c>
      <c r="F33">
        <v>0.01</v>
      </c>
      <c r="G33">
        <v>0.04</v>
      </c>
      <c r="H33">
        <v>0.01</v>
      </c>
      <c r="I33">
        <v>0.03</v>
      </c>
      <c r="J33">
        <v>0.01</v>
      </c>
      <c r="K33">
        <v>0.05</v>
      </c>
      <c r="L33">
        <v>0.04</v>
      </c>
      <c r="N33">
        <f t="shared" si="0"/>
        <v>4.110152075626798E-3</v>
      </c>
      <c r="O33">
        <f t="shared" si="1"/>
        <v>4.110152075626798E-3</v>
      </c>
      <c r="P33">
        <f t="shared" si="2"/>
        <v>1.6620498614958446E-2</v>
      </c>
      <c r="Q33">
        <f t="shared" si="3"/>
        <v>5.5401662049861505E-3</v>
      </c>
      <c r="R33">
        <f t="shared" si="4"/>
        <v>2.9197080291970805E-2</v>
      </c>
      <c r="S33">
        <f t="shared" si="5"/>
        <v>7.2992700729927014E-3</v>
      </c>
      <c r="T33">
        <f t="shared" si="6"/>
        <v>1.642935377875137E-2</v>
      </c>
      <c r="U33">
        <f t="shared" si="7"/>
        <v>5.4764512595837896E-3</v>
      </c>
      <c r="V33">
        <f t="shared" si="8"/>
        <v>4.1736227045075125E-2</v>
      </c>
      <c r="W33">
        <f t="shared" si="9"/>
        <v>3.3388981636060099E-2</v>
      </c>
      <c r="X33" t="s">
        <v>35</v>
      </c>
    </row>
    <row r="34" spans="1:24" x14ac:dyDescent="0.3">
      <c r="A34">
        <v>118</v>
      </c>
      <c r="B34" t="s">
        <v>99</v>
      </c>
      <c r="C34">
        <v>0.03</v>
      </c>
      <c r="D34">
        <v>0.01</v>
      </c>
      <c r="E34">
        <v>0.02</v>
      </c>
      <c r="F34">
        <v>0.01</v>
      </c>
      <c r="G34">
        <v>0.03</v>
      </c>
      <c r="H34">
        <v>0.01</v>
      </c>
      <c r="I34">
        <v>0.03</v>
      </c>
      <c r="J34">
        <v>0.01</v>
      </c>
      <c r="K34">
        <v>0.06</v>
      </c>
      <c r="L34">
        <v>0.01</v>
      </c>
      <c r="N34">
        <f t="shared" si="0"/>
        <v>1.2330456226880395E-2</v>
      </c>
      <c r="O34">
        <f t="shared" si="1"/>
        <v>4.110152075626798E-3</v>
      </c>
      <c r="P34">
        <f t="shared" si="2"/>
        <v>1.1080332409972301E-2</v>
      </c>
      <c r="Q34">
        <f t="shared" si="3"/>
        <v>5.5401662049861505E-3</v>
      </c>
      <c r="R34">
        <f t="shared" si="4"/>
        <v>2.18978102189781E-2</v>
      </c>
      <c r="S34">
        <f t="shared" si="5"/>
        <v>7.2992700729927014E-3</v>
      </c>
      <c r="T34">
        <f t="shared" si="6"/>
        <v>1.642935377875137E-2</v>
      </c>
      <c r="U34">
        <f t="shared" si="7"/>
        <v>5.4764512595837896E-3</v>
      </c>
      <c r="V34">
        <f t="shared" si="8"/>
        <v>5.0083472454090144E-2</v>
      </c>
      <c r="W34">
        <f t="shared" si="9"/>
        <v>8.3472454090150246E-3</v>
      </c>
      <c r="X34" t="s">
        <v>35</v>
      </c>
    </row>
    <row r="35" spans="1:24" x14ac:dyDescent="0.3">
      <c r="A35">
        <v>742</v>
      </c>
      <c r="B35" t="s">
        <v>100</v>
      </c>
      <c r="C35">
        <v>0.04</v>
      </c>
      <c r="D35">
        <v>0.01</v>
      </c>
      <c r="E35">
        <v>0.03</v>
      </c>
      <c r="F35">
        <v>0.01</v>
      </c>
      <c r="G35">
        <v>0.01</v>
      </c>
      <c r="H35">
        <v>0.01</v>
      </c>
      <c r="I35">
        <v>0.03</v>
      </c>
      <c r="J35">
        <v>0.01</v>
      </c>
      <c r="K35">
        <v>7.0000000000000007E-2</v>
      </c>
      <c r="L35">
        <v>0.03</v>
      </c>
      <c r="N35">
        <f t="shared" si="0"/>
        <v>1.6440608302507192E-2</v>
      </c>
      <c r="O35">
        <f t="shared" si="1"/>
        <v>4.110152075626798E-3</v>
      </c>
      <c r="P35">
        <f t="shared" si="2"/>
        <v>1.6620498614958446E-2</v>
      </c>
      <c r="Q35">
        <f t="shared" si="3"/>
        <v>5.5401662049861505E-3</v>
      </c>
      <c r="R35">
        <f t="shared" si="4"/>
        <v>7.2992700729927014E-3</v>
      </c>
      <c r="S35">
        <f t="shared" si="5"/>
        <v>7.2992700729927014E-3</v>
      </c>
      <c r="T35">
        <f t="shared" si="6"/>
        <v>1.642935377875137E-2</v>
      </c>
      <c r="U35">
        <f t="shared" si="7"/>
        <v>5.4764512595837896E-3</v>
      </c>
      <c r="V35">
        <f t="shared" si="8"/>
        <v>5.8430717863105185E-2</v>
      </c>
      <c r="W35">
        <f t="shared" si="9"/>
        <v>2.5041736227045072E-2</v>
      </c>
      <c r="X35" t="s">
        <v>35</v>
      </c>
    </row>
    <row r="36" spans="1:24" x14ac:dyDescent="0.3">
      <c r="A36">
        <v>371</v>
      </c>
      <c r="B36" t="s">
        <v>101</v>
      </c>
      <c r="C36">
        <v>0.04</v>
      </c>
      <c r="D36">
        <v>0.01</v>
      </c>
      <c r="E36">
        <v>0.01</v>
      </c>
      <c r="F36">
        <v>0.01</v>
      </c>
      <c r="G36">
        <v>0.02</v>
      </c>
      <c r="H36">
        <v>0.01</v>
      </c>
      <c r="I36">
        <v>0.03</v>
      </c>
      <c r="J36">
        <v>0.01</v>
      </c>
      <c r="K36">
        <v>7.0000000000000007E-2</v>
      </c>
      <c r="L36">
        <v>0.01</v>
      </c>
      <c r="N36">
        <f t="shared" si="0"/>
        <v>1.6440608302507192E-2</v>
      </c>
      <c r="O36">
        <f t="shared" si="1"/>
        <v>4.110152075626798E-3</v>
      </c>
      <c r="P36">
        <f t="shared" si="2"/>
        <v>5.5401662049861505E-3</v>
      </c>
      <c r="Q36">
        <f t="shared" si="3"/>
        <v>5.5401662049861505E-3</v>
      </c>
      <c r="R36">
        <f t="shared" si="4"/>
        <v>1.4598540145985403E-2</v>
      </c>
      <c r="S36">
        <f t="shared" si="5"/>
        <v>7.2992700729927014E-3</v>
      </c>
      <c r="T36">
        <f t="shared" si="6"/>
        <v>1.642935377875137E-2</v>
      </c>
      <c r="U36">
        <f t="shared" si="7"/>
        <v>5.4764512595837896E-3</v>
      </c>
      <c r="V36">
        <f t="shared" si="8"/>
        <v>5.8430717863105185E-2</v>
      </c>
      <c r="W36">
        <f t="shared" si="9"/>
        <v>8.3472454090150246E-3</v>
      </c>
      <c r="X36" t="s">
        <v>35</v>
      </c>
    </row>
    <row r="37" spans="1:24" x14ac:dyDescent="0.3">
      <c r="A37">
        <v>390</v>
      </c>
      <c r="B37" t="s">
        <v>102</v>
      </c>
      <c r="C37">
        <v>0.04</v>
      </c>
      <c r="D37">
        <v>0.01</v>
      </c>
      <c r="E37">
        <v>0.01</v>
      </c>
      <c r="F37">
        <v>0.01</v>
      </c>
      <c r="G37">
        <v>0.03</v>
      </c>
      <c r="H37">
        <v>0.02</v>
      </c>
      <c r="I37">
        <v>0.03</v>
      </c>
      <c r="J37">
        <v>0.02</v>
      </c>
      <c r="K37">
        <v>0.06</v>
      </c>
      <c r="L37">
        <v>0.02</v>
      </c>
      <c r="N37">
        <f t="shared" si="0"/>
        <v>1.6440608302507192E-2</v>
      </c>
      <c r="O37">
        <f t="shared" si="1"/>
        <v>4.110152075626798E-3</v>
      </c>
      <c r="P37">
        <f t="shared" si="2"/>
        <v>5.5401662049861505E-3</v>
      </c>
      <c r="Q37">
        <f t="shared" si="3"/>
        <v>5.5401662049861505E-3</v>
      </c>
      <c r="R37">
        <f t="shared" si="4"/>
        <v>2.18978102189781E-2</v>
      </c>
      <c r="S37">
        <f t="shared" si="5"/>
        <v>1.4598540145985403E-2</v>
      </c>
      <c r="T37">
        <f t="shared" si="6"/>
        <v>1.642935377875137E-2</v>
      </c>
      <c r="U37">
        <f t="shared" si="7"/>
        <v>1.0952902519167579E-2</v>
      </c>
      <c r="V37">
        <f t="shared" si="8"/>
        <v>5.0083472454090144E-2</v>
      </c>
      <c r="W37">
        <f t="shared" si="9"/>
        <v>1.6694490818030049E-2</v>
      </c>
      <c r="X37" t="s">
        <v>35</v>
      </c>
    </row>
    <row r="38" spans="1:24" x14ac:dyDescent="0.3">
      <c r="A38">
        <v>603</v>
      </c>
      <c r="B38" t="s">
        <v>103</v>
      </c>
      <c r="C38">
        <v>0.01</v>
      </c>
      <c r="D38">
        <v>0.01</v>
      </c>
      <c r="E38">
        <v>0.03</v>
      </c>
      <c r="F38">
        <v>0.01</v>
      </c>
      <c r="G38">
        <v>0.04</v>
      </c>
      <c r="H38">
        <v>0.01</v>
      </c>
      <c r="I38">
        <v>0.03</v>
      </c>
      <c r="J38">
        <v>0.01</v>
      </c>
      <c r="K38">
        <v>0.04</v>
      </c>
      <c r="L38">
        <v>0.02</v>
      </c>
      <c r="N38">
        <f t="shared" si="0"/>
        <v>4.110152075626798E-3</v>
      </c>
      <c r="O38">
        <f t="shared" si="1"/>
        <v>4.110152075626798E-3</v>
      </c>
      <c r="P38">
        <f t="shared" si="2"/>
        <v>1.6620498614958446E-2</v>
      </c>
      <c r="Q38">
        <f t="shared" si="3"/>
        <v>5.5401662049861505E-3</v>
      </c>
      <c r="R38">
        <f t="shared" si="4"/>
        <v>2.9197080291970805E-2</v>
      </c>
      <c r="S38">
        <f t="shared" si="5"/>
        <v>7.2992700729927014E-3</v>
      </c>
      <c r="T38">
        <f t="shared" si="6"/>
        <v>1.642935377875137E-2</v>
      </c>
      <c r="U38">
        <f t="shared" si="7"/>
        <v>5.4764512595837896E-3</v>
      </c>
      <c r="V38">
        <f t="shared" si="8"/>
        <v>3.3388981636060099E-2</v>
      </c>
      <c r="W38">
        <f t="shared" si="9"/>
        <v>1.6694490818030049E-2</v>
      </c>
      <c r="X38" t="s">
        <v>35</v>
      </c>
    </row>
    <row r="39" spans="1:24" x14ac:dyDescent="0.3">
      <c r="A39">
        <v>551</v>
      </c>
      <c r="B39" t="s">
        <v>104</v>
      </c>
      <c r="C39">
        <v>0.02</v>
      </c>
      <c r="D39">
        <v>0.01</v>
      </c>
      <c r="E39">
        <v>0.02</v>
      </c>
      <c r="F39">
        <v>0.01</v>
      </c>
      <c r="G39">
        <v>0.03</v>
      </c>
      <c r="H39">
        <v>0.01</v>
      </c>
      <c r="I39">
        <v>0.03</v>
      </c>
      <c r="J39">
        <v>0.01</v>
      </c>
      <c r="K39">
        <v>0.05</v>
      </c>
      <c r="L39">
        <v>0.01</v>
      </c>
      <c r="N39">
        <f t="shared" si="0"/>
        <v>8.2203041512535959E-3</v>
      </c>
      <c r="O39">
        <f t="shared" si="1"/>
        <v>4.110152075626798E-3</v>
      </c>
      <c r="P39">
        <f t="shared" si="2"/>
        <v>1.1080332409972301E-2</v>
      </c>
      <c r="Q39">
        <f t="shared" si="3"/>
        <v>5.5401662049861505E-3</v>
      </c>
      <c r="R39">
        <f t="shared" si="4"/>
        <v>2.18978102189781E-2</v>
      </c>
      <c r="S39">
        <f t="shared" si="5"/>
        <v>7.2992700729927014E-3</v>
      </c>
      <c r="T39">
        <f t="shared" si="6"/>
        <v>1.642935377875137E-2</v>
      </c>
      <c r="U39">
        <f t="shared" si="7"/>
        <v>5.4764512595837896E-3</v>
      </c>
      <c r="V39">
        <f t="shared" si="8"/>
        <v>4.1736227045075125E-2</v>
      </c>
      <c r="W39">
        <f t="shared" si="9"/>
        <v>8.3472454090150246E-3</v>
      </c>
      <c r="X39" t="s">
        <v>35</v>
      </c>
    </row>
    <row r="40" spans="1:24" x14ac:dyDescent="0.3">
      <c r="A40">
        <v>108</v>
      </c>
      <c r="B40" t="s">
        <v>105</v>
      </c>
      <c r="C40">
        <v>0.05</v>
      </c>
      <c r="D40">
        <v>0.01</v>
      </c>
      <c r="E40">
        <v>0.01</v>
      </c>
      <c r="F40">
        <v>0</v>
      </c>
      <c r="G40">
        <v>0.01</v>
      </c>
      <c r="H40">
        <v>0.01</v>
      </c>
      <c r="I40">
        <v>0.02</v>
      </c>
      <c r="J40">
        <v>0.02</v>
      </c>
      <c r="K40">
        <v>0.21</v>
      </c>
      <c r="L40">
        <v>0.08</v>
      </c>
      <c r="N40">
        <f t="shared" si="0"/>
        <v>2.0550760378133991E-2</v>
      </c>
      <c r="O40">
        <f t="shared" si="1"/>
        <v>4.110152075626798E-3</v>
      </c>
      <c r="P40">
        <f t="shared" si="2"/>
        <v>5.5401662049861505E-3</v>
      </c>
      <c r="Q40">
        <f t="shared" si="3"/>
        <v>0</v>
      </c>
      <c r="R40">
        <f t="shared" si="4"/>
        <v>7.2992700729927014E-3</v>
      </c>
      <c r="S40">
        <f t="shared" si="5"/>
        <v>7.2992700729927014E-3</v>
      </c>
      <c r="T40">
        <f t="shared" si="6"/>
        <v>1.0952902519167579E-2</v>
      </c>
      <c r="U40">
        <f t="shared" si="7"/>
        <v>1.0952902519167579E-2</v>
      </c>
      <c r="V40">
        <f t="shared" si="8"/>
        <v>0.17529215358931552</v>
      </c>
      <c r="W40">
        <f t="shared" si="9"/>
        <v>6.6777963272120197E-2</v>
      </c>
      <c r="X40" t="s">
        <v>35</v>
      </c>
    </row>
    <row r="41" spans="1:24" x14ac:dyDescent="0.3">
      <c r="A41">
        <v>94</v>
      </c>
      <c r="B41" t="s">
        <v>106</v>
      </c>
      <c r="C41">
        <v>0.01</v>
      </c>
      <c r="D41">
        <v>0.01</v>
      </c>
      <c r="E41">
        <v>0.04</v>
      </c>
      <c r="F41">
        <v>0.01</v>
      </c>
      <c r="G41">
        <v>0.03</v>
      </c>
      <c r="H41">
        <v>0.01</v>
      </c>
      <c r="I41">
        <v>0.02</v>
      </c>
      <c r="J41">
        <v>0.01</v>
      </c>
      <c r="K41">
        <v>0.02</v>
      </c>
      <c r="L41">
        <v>0.01</v>
      </c>
      <c r="N41">
        <f t="shared" si="0"/>
        <v>4.110152075626798E-3</v>
      </c>
      <c r="O41">
        <f t="shared" si="1"/>
        <v>4.110152075626798E-3</v>
      </c>
      <c r="P41">
        <f t="shared" si="2"/>
        <v>2.2160664819944602E-2</v>
      </c>
      <c r="Q41">
        <f t="shared" si="3"/>
        <v>5.5401662049861505E-3</v>
      </c>
      <c r="R41">
        <f t="shared" si="4"/>
        <v>2.18978102189781E-2</v>
      </c>
      <c r="S41">
        <f t="shared" si="5"/>
        <v>7.2992700729927014E-3</v>
      </c>
      <c r="T41">
        <f t="shared" si="6"/>
        <v>1.0952902519167579E-2</v>
      </c>
      <c r="U41">
        <f t="shared" si="7"/>
        <v>5.4764512595837896E-3</v>
      </c>
      <c r="V41">
        <f t="shared" si="8"/>
        <v>1.6694490818030049E-2</v>
      </c>
      <c r="W41">
        <f t="shared" si="9"/>
        <v>8.3472454090150246E-3</v>
      </c>
      <c r="X41" t="s">
        <v>35</v>
      </c>
    </row>
    <row r="42" spans="1:24" x14ac:dyDescent="0.3">
      <c r="A42">
        <v>550</v>
      </c>
      <c r="B42" t="s">
        <v>107</v>
      </c>
      <c r="C42">
        <v>0.03</v>
      </c>
      <c r="D42">
        <v>0.01</v>
      </c>
      <c r="E42">
        <v>0.02</v>
      </c>
      <c r="F42">
        <v>0.01</v>
      </c>
      <c r="G42">
        <v>0.02</v>
      </c>
      <c r="H42">
        <v>0.01</v>
      </c>
      <c r="I42">
        <v>0.02</v>
      </c>
      <c r="J42">
        <v>0.01</v>
      </c>
      <c r="K42">
        <v>0.06</v>
      </c>
      <c r="L42">
        <v>0.01</v>
      </c>
      <c r="N42">
        <f t="shared" si="0"/>
        <v>1.2330456226880395E-2</v>
      </c>
      <c r="O42">
        <f t="shared" si="1"/>
        <v>4.110152075626798E-3</v>
      </c>
      <c r="P42">
        <f t="shared" si="2"/>
        <v>1.1080332409972301E-2</v>
      </c>
      <c r="Q42">
        <f t="shared" si="3"/>
        <v>5.5401662049861505E-3</v>
      </c>
      <c r="R42">
        <f t="shared" si="4"/>
        <v>1.4598540145985403E-2</v>
      </c>
      <c r="S42">
        <f t="shared" si="5"/>
        <v>7.2992700729927014E-3</v>
      </c>
      <c r="T42">
        <f t="shared" si="6"/>
        <v>1.0952902519167579E-2</v>
      </c>
      <c r="U42">
        <f t="shared" si="7"/>
        <v>5.4764512595837896E-3</v>
      </c>
      <c r="V42">
        <f t="shared" si="8"/>
        <v>5.0083472454090144E-2</v>
      </c>
      <c r="W42">
        <f t="shared" si="9"/>
        <v>8.3472454090150246E-3</v>
      </c>
      <c r="X42" t="s">
        <v>35</v>
      </c>
    </row>
    <row r="43" spans="1:24" x14ac:dyDescent="0.3">
      <c r="A43">
        <v>367</v>
      </c>
      <c r="B43" t="s">
        <v>108</v>
      </c>
      <c r="C43">
        <v>0.05</v>
      </c>
      <c r="D43">
        <v>0.01</v>
      </c>
      <c r="E43">
        <v>0.01</v>
      </c>
      <c r="F43">
        <v>0</v>
      </c>
      <c r="G43">
        <v>0.01</v>
      </c>
      <c r="H43">
        <v>0</v>
      </c>
      <c r="I43">
        <v>0.02</v>
      </c>
      <c r="J43">
        <v>0.02</v>
      </c>
      <c r="K43">
        <v>7.0000000000000007E-2</v>
      </c>
      <c r="L43">
        <v>0.04</v>
      </c>
      <c r="N43">
        <f t="shared" si="0"/>
        <v>2.0550760378133991E-2</v>
      </c>
      <c r="O43">
        <f t="shared" si="1"/>
        <v>4.110152075626798E-3</v>
      </c>
      <c r="P43">
        <f t="shared" si="2"/>
        <v>5.5401662049861505E-3</v>
      </c>
      <c r="Q43">
        <f t="shared" si="3"/>
        <v>0</v>
      </c>
      <c r="R43">
        <f t="shared" si="4"/>
        <v>7.2992700729927014E-3</v>
      </c>
      <c r="S43">
        <f t="shared" si="5"/>
        <v>0</v>
      </c>
      <c r="T43">
        <f t="shared" si="6"/>
        <v>1.0952902519167579E-2</v>
      </c>
      <c r="U43">
        <f t="shared" si="7"/>
        <v>1.0952902519167579E-2</v>
      </c>
      <c r="V43">
        <f t="shared" si="8"/>
        <v>5.8430717863105185E-2</v>
      </c>
      <c r="W43">
        <f t="shared" si="9"/>
        <v>3.3388981636060099E-2</v>
      </c>
      <c r="X43" t="s">
        <v>35</v>
      </c>
    </row>
    <row r="44" spans="1:24" x14ac:dyDescent="0.3">
      <c r="A44">
        <v>592</v>
      </c>
      <c r="B44" t="s">
        <v>109</v>
      </c>
      <c r="C44">
        <v>0.05</v>
      </c>
      <c r="D44">
        <v>0.01</v>
      </c>
      <c r="E44">
        <v>0.01</v>
      </c>
      <c r="F44">
        <v>0</v>
      </c>
      <c r="G44">
        <v>0.01</v>
      </c>
      <c r="H44">
        <v>0.01</v>
      </c>
      <c r="I44">
        <v>0.02</v>
      </c>
      <c r="J44">
        <v>0.02</v>
      </c>
      <c r="K44">
        <v>0.06</v>
      </c>
      <c r="L44">
        <v>0.05</v>
      </c>
      <c r="N44">
        <f t="shared" si="0"/>
        <v>2.0550760378133991E-2</v>
      </c>
      <c r="O44">
        <f t="shared" si="1"/>
        <v>4.110152075626798E-3</v>
      </c>
      <c r="P44">
        <f t="shared" si="2"/>
        <v>5.5401662049861505E-3</v>
      </c>
      <c r="Q44">
        <f t="shared" si="3"/>
        <v>0</v>
      </c>
      <c r="R44">
        <f t="shared" si="4"/>
        <v>7.2992700729927014E-3</v>
      </c>
      <c r="S44">
        <f t="shared" si="5"/>
        <v>7.2992700729927014E-3</v>
      </c>
      <c r="T44">
        <f t="shared" si="6"/>
        <v>1.0952902519167579E-2</v>
      </c>
      <c r="U44">
        <f t="shared" si="7"/>
        <v>1.0952902519167579E-2</v>
      </c>
      <c r="V44">
        <f t="shared" si="8"/>
        <v>5.0083472454090144E-2</v>
      </c>
      <c r="W44">
        <f t="shared" si="9"/>
        <v>4.1736227045075125E-2</v>
      </c>
      <c r="X44" t="s">
        <v>35</v>
      </c>
    </row>
    <row r="45" spans="1:24" x14ac:dyDescent="0.3">
      <c r="A45">
        <v>245</v>
      </c>
      <c r="B45" t="s">
        <v>110</v>
      </c>
      <c r="C45">
        <v>0.01</v>
      </c>
      <c r="D45">
        <v>0.01</v>
      </c>
      <c r="E45">
        <v>0.03</v>
      </c>
      <c r="F45">
        <v>0.01</v>
      </c>
      <c r="G45">
        <v>0.04</v>
      </c>
      <c r="H45">
        <v>0.01</v>
      </c>
      <c r="I45">
        <v>0.02</v>
      </c>
      <c r="J45">
        <v>0.01</v>
      </c>
      <c r="K45">
        <v>0.03</v>
      </c>
      <c r="L45">
        <v>0.02</v>
      </c>
      <c r="N45">
        <f t="shared" si="0"/>
        <v>4.110152075626798E-3</v>
      </c>
      <c r="O45">
        <f t="shared" si="1"/>
        <v>4.110152075626798E-3</v>
      </c>
      <c r="P45">
        <f t="shared" si="2"/>
        <v>1.6620498614958446E-2</v>
      </c>
      <c r="Q45">
        <f t="shared" si="3"/>
        <v>5.5401662049861505E-3</v>
      </c>
      <c r="R45">
        <f t="shared" si="4"/>
        <v>2.9197080291970805E-2</v>
      </c>
      <c r="S45">
        <f t="shared" si="5"/>
        <v>7.2992700729927014E-3</v>
      </c>
      <c r="T45">
        <f t="shared" si="6"/>
        <v>1.0952902519167579E-2</v>
      </c>
      <c r="U45">
        <f t="shared" si="7"/>
        <v>5.4764512595837896E-3</v>
      </c>
      <c r="V45">
        <f t="shared" si="8"/>
        <v>2.5041736227045072E-2</v>
      </c>
      <c r="W45">
        <f t="shared" si="9"/>
        <v>1.6694490818030049E-2</v>
      </c>
      <c r="X45" t="s">
        <v>35</v>
      </c>
    </row>
    <row r="46" spans="1:24" x14ac:dyDescent="0.3">
      <c r="A46">
        <v>491</v>
      </c>
      <c r="B46" t="s">
        <v>111</v>
      </c>
      <c r="C46">
        <v>0.05</v>
      </c>
      <c r="D46">
        <v>0.01</v>
      </c>
      <c r="E46">
        <v>0.01</v>
      </c>
      <c r="F46">
        <v>0</v>
      </c>
      <c r="G46">
        <v>0.02</v>
      </c>
      <c r="H46">
        <v>0</v>
      </c>
      <c r="I46">
        <v>0.02</v>
      </c>
      <c r="J46">
        <v>0.02</v>
      </c>
      <c r="K46">
        <v>7.0000000000000007E-2</v>
      </c>
      <c r="L46">
        <v>0.05</v>
      </c>
      <c r="N46">
        <f t="shared" si="0"/>
        <v>2.0550760378133991E-2</v>
      </c>
      <c r="O46">
        <f t="shared" si="1"/>
        <v>4.110152075626798E-3</v>
      </c>
      <c r="P46">
        <f t="shared" si="2"/>
        <v>5.5401662049861505E-3</v>
      </c>
      <c r="Q46">
        <f t="shared" si="3"/>
        <v>0</v>
      </c>
      <c r="R46">
        <f t="shared" si="4"/>
        <v>1.4598540145985403E-2</v>
      </c>
      <c r="S46">
        <f t="shared" si="5"/>
        <v>0</v>
      </c>
      <c r="T46">
        <f t="shared" si="6"/>
        <v>1.0952902519167579E-2</v>
      </c>
      <c r="U46">
        <f t="shared" si="7"/>
        <v>1.0952902519167579E-2</v>
      </c>
      <c r="V46">
        <f t="shared" si="8"/>
        <v>5.8430717863105185E-2</v>
      </c>
      <c r="W46">
        <f t="shared" si="9"/>
        <v>4.1736227045075125E-2</v>
      </c>
      <c r="X46" t="s">
        <v>35</v>
      </c>
    </row>
    <row r="47" spans="1:24" x14ac:dyDescent="0.3">
      <c r="A47">
        <v>130</v>
      </c>
      <c r="B47" t="s">
        <v>112</v>
      </c>
      <c r="C47">
        <v>0.01</v>
      </c>
      <c r="D47">
        <v>0.01</v>
      </c>
      <c r="E47">
        <v>0.03</v>
      </c>
      <c r="F47">
        <v>0.01</v>
      </c>
      <c r="G47">
        <v>0.02</v>
      </c>
      <c r="H47">
        <v>0.01</v>
      </c>
      <c r="I47">
        <v>0.02</v>
      </c>
      <c r="J47">
        <v>0.01</v>
      </c>
      <c r="K47">
        <v>0.03</v>
      </c>
      <c r="L47">
        <v>0.03</v>
      </c>
      <c r="N47">
        <f t="shared" si="0"/>
        <v>4.110152075626798E-3</v>
      </c>
      <c r="O47">
        <f t="shared" si="1"/>
        <v>4.110152075626798E-3</v>
      </c>
      <c r="P47">
        <f t="shared" si="2"/>
        <v>1.6620498614958446E-2</v>
      </c>
      <c r="Q47">
        <f t="shared" si="3"/>
        <v>5.5401662049861505E-3</v>
      </c>
      <c r="R47">
        <f t="shared" si="4"/>
        <v>1.4598540145985403E-2</v>
      </c>
      <c r="S47">
        <f t="shared" si="5"/>
        <v>7.2992700729927014E-3</v>
      </c>
      <c r="T47">
        <f t="shared" si="6"/>
        <v>1.0952902519167579E-2</v>
      </c>
      <c r="U47">
        <f t="shared" si="7"/>
        <v>5.4764512595837896E-3</v>
      </c>
      <c r="V47">
        <f t="shared" si="8"/>
        <v>2.5041736227045072E-2</v>
      </c>
      <c r="W47">
        <f t="shared" si="9"/>
        <v>2.5041736227045072E-2</v>
      </c>
      <c r="X47" t="s">
        <v>35</v>
      </c>
    </row>
    <row r="48" spans="1:24" x14ac:dyDescent="0.3">
      <c r="A48">
        <v>140</v>
      </c>
      <c r="B48" t="s">
        <v>113</v>
      </c>
      <c r="C48">
        <v>0.02</v>
      </c>
      <c r="D48">
        <v>0.01</v>
      </c>
      <c r="E48">
        <v>0.02</v>
      </c>
      <c r="F48">
        <v>0.01</v>
      </c>
      <c r="G48">
        <v>0.02</v>
      </c>
      <c r="H48">
        <v>0.01</v>
      </c>
      <c r="I48">
        <v>0.02</v>
      </c>
      <c r="J48">
        <v>0.01</v>
      </c>
      <c r="K48">
        <v>0.04</v>
      </c>
      <c r="L48">
        <v>0.01</v>
      </c>
      <c r="N48">
        <f t="shared" si="0"/>
        <v>8.2203041512535959E-3</v>
      </c>
      <c r="O48">
        <f t="shared" si="1"/>
        <v>4.110152075626798E-3</v>
      </c>
      <c r="P48">
        <f t="shared" si="2"/>
        <v>1.1080332409972301E-2</v>
      </c>
      <c r="Q48">
        <f t="shared" si="3"/>
        <v>5.5401662049861505E-3</v>
      </c>
      <c r="R48">
        <f t="shared" si="4"/>
        <v>1.4598540145985403E-2</v>
      </c>
      <c r="S48">
        <f t="shared" si="5"/>
        <v>7.2992700729927014E-3</v>
      </c>
      <c r="T48">
        <f t="shared" si="6"/>
        <v>1.0952902519167579E-2</v>
      </c>
      <c r="U48">
        <f t="shared" si="7"/>
        <v>5.4764512595837896E-3</v>
      </c>
      <c r="V48">
        <f t="shared" si="8"/>
        <v>3.3388981636060099E-2</v>
      </c>
      <c r="W48">
        <f t="shared" si="9"/>
        <v>8.3472454090150246E-3</v>
      </c>
      <c r="X48" t="s">
        <v>35</v>
      </c>
    </row>
    <row r="49" spans="1:24" x14ac:dyDescent="0.3">
      <c r="A49">
        <v>89</v>
      </c>
      <c r="B49" t="s">
        <v>114</v>
      </c>
      <c r="C49">
        <v>0.01</v>
      </c>
      <c r="D49">
        <v>0.01</v>
      </c>
      <c r="E49">
        <v>0.03</v>
      </c>
      <c r="F49">
        <v>0.01</v>
      </c>
      <c r="G49">
        <v>0.03</v>
      </c>
      <c r="H49">
        <v>0.01</v>
      </c>
      <c r="I49">
        <v>0.02</v>
      </c>
      <c r="J49">
        <v>0.01</v>
      </c>
      <c r="K49">
        <v>0.01</v>
      </c>
      <c r="L49">
        <v>0.01</v>
      </c>
      <c r="N49">
        <f t="shared" si="0"/>
        <v>4.110152075626798E-3</v>
      </c>
      <c r="O49">
        <f t="shared" si="1"/>
        <v>4.110152075626798E-3</v>
      </c>
      <c r="P49">
        <f t="shared" si="2"/>
        <v>1.6620498614958446E-2</v>
      </c>
      <c r="Q49">
        <f t="shared" si="3"/>
        <v>5.5401662049861505E-3</v>
      </c>
      <c r="R49">
        <f t="shared" si="4"/>
        <v>2.18978102189781E-2</v>
      </c>
      <c r="S49">
        <f t="shared" si="5"/>
        <v>7.2992700729927014E-3</v>
      </c>
      <c r="T49">
        <f t="shared" si="6"/>
        <v>1.0952902519167579E-2</v>
      </c>
      <c r="U49">
        <f t="shared" si="7"/>
        <v>5.4764512595837896E-3</v>
      </c>
      <c r="V49">
        <f t="shared" si="8"/>
        <v>8.3472454090150246E-3</v>
      </c>
      <c r="W49">
        <f t="shared" si="9"/>
        <v>8.3472454090150246E-3</v>
      </c>
      <c r="X49" t="s">
        <v>35</v>
      </c>
    </row>
    <row r="50" spans="1:24" x14ac:dyDescent="0.3">
      <c r="A50">
        <v>385</v>
      </c>
      <c r="B50" t="s">
        <v>115</v>
      </c>
      <c r="C50">
        <v>0.01</v>
      </c>
      <c r="D50">
        <v>0.01</v>
      </c>
      <c r="E50">
        <v>0.02</v>
      </c>
      <c r="F50">
        <v>0.01</v>
      </c>
      <c r="G50">
        <v>0.03</v>
      </c>
      <c r="H50">
        <v>0.01</v>
      </c>
      <c r="I50">
        <v>0.02</v>
      </c>
      <c r="J50">
        <v>0.01</v>
      </c>
      <c r="K50">
        <v>0.03</v>
      </c>
      <c r="L50">
        <v>0.03</v>
      </c>
      <c r="N50">
        <f t="shared" si="0"/>
        <v>4.110152075626798E-3</v>
      </c>
      <c r="O50">
        <f t="shared" si="1"/>
        <v>4.110152075626798E-3</v>
      </c>
      <c r="P50">
        <f t="shared" si="2"/>
        <v>1.1080332409972301E-2</v>
      </c>
      <c r="Q50">
        <f t="shared" si="3"/>
        <v>5.5401662049861505E-3</v>
      </c>
      <c r="R50">
        <f t="shared" si="4"/>
        <v>2.18978102189781E-2</v>
      </c>
      <c r="S50">
        <f t="shared" si="5"/>
        <v>7.2992700729927014E-3</v>
      </c>
      <c r="T50">
        <f t="shared" si="6"/>
        <v>1.0952902519167579E-2</v>
      </c>
      <c r="U50">
        <f t="shared" si="7"/>
        <v>5.4764512595837896E-3</v>
      </c>
      <c r="V50">
        <f t="shared" si="8"/>
        <v>2.5041736227045072E-2</v>
      </c>
      <c r="W50">
        <f t="shared" si="9"/>
        <v>2.5041736227045072E-2</v>
      </c>
      <c r="X50" t="s">
        <v>35</v>
      </c>
    </row>
    <row r="51" spans="1:24" x14ac:dyDescent="0.3">
      <c r="A51">
        <v>605</v>
      </c>
      <c r="B51" t="s">
        <v>116</v>
      </c>
      <c r="C51">
        <v>0.01</v>
      </c>
      <c r="D51">
        <v>0.01</v>
      </c>
      <c r="E51">
        <v>0.02</v>
      </c>
      <c r="F51">
        <v>0.01</v>
      </c>
      <c r="G51">
        <v>0.02</v>
      </c>
      <c r="H51">
        <v>0.01</v>
      </c>
      <c r="I51">
        <v>0.02</v>
      </c>
      <c r="J51">
        <v>0.01</v>
      </c>
      <c r="K51">
        <v>0.03</v>
      </c>
      <c r="L51">
        <v>0.02</v>
      </c>
      <c r="N51">
        <f t="shared" si="0"/>
        <v>4.110152075626798E-3</v>
      </c>
      <c r="O51">
        <f t="shared" si="1"/>
        <v>4.110152075626798E-3</v>
      </c>
      <c r="P51">
        <f t="shared" si="2"/>
        <v>1.1080332409972301E-2</v>
      </c>
      <c r="Q51">
        <f t="shared" si="3"/>
        <v>5.5401662049861505E-3</v>
      </c>
      <c r="R51">
        <f t="shared" si="4"/>
        <v>1.4598540145985403E-2</v>
      </c>
      <c r="S51">
        <f t="shared" si="5"/>
        <v>7.2992700729927014E-3</v>
      </c>
      <c r="T51">
        <f t="shared" si="6"/>
        <v>1.0952902519167579E-2</v>
      </c>
      <c r="U51">
        <f t="shared" si="7"/>
        <v>5.4764512595837896E-3</v>
      </c>
      <c r="V51">
        <f t="shared" si="8"/>
        <v>2.5041736227045072E-2</v>
      </c>
      <c r="W51">
        <f t="shared" si="9"/>
        <v>1.6694490818030049E-2</v>
      </c>
      <c r="X51" t="s">
        <v>35</v>
      </c>
    </row>
    <row r="52" spans="1:24" x14ac:dyDescent="0.3">
      <c r="A52">
        <v>302</v>
      </c>
      <c r="B52" t="s">
        <v>37</v>
      </c>
      <c r="C52">
        <v>0.01</v>
      </c>
      <c r="D52">
        <v>0.01</v>
      </c>
      <c r="E52">
        <v>0.02</v>
      </c>
      <c r="F52">
        <v>0.01</v>
      </c>
      <c r="G52">
        <v>0.01</v>
      </c>
      <c r="H52">
        <v>0.01</v>
      </c>
      <c r="I52">
        <v>0.02</v>
      </c>
      <c r="J52">
        <v>0.01</v>
      </c>
      <c r="K52">
        <v>0.04</v>
      </c>
      <c r="L52">
        <v>0.02</v>
      </c>
      <c r="N52">
        <f t="shared" si="0"/>
        <v>4.110152075626798E-3</v>
      </c>
      <c r="O52">
        <f t="shared" si="1"/>
        <v>4.110152075626798E-3</v>
      </c>
      <c r="P52">
        <f t="shared" si="2"/>
        <v>1.1080332409972301E-2</v>
      </c>
      <c r="Q52">
        <f t="shared" si="3"/>
        <v>5.5401662049861505E-3</v>
      </c>
      <c r="R52">
        <f t="shared" si="4"/>
        <v>7.2992700729927014E-3</v>
      </c>
      <c r="S52">
        <f t="shared" si="5"/>
        <v>7.2992700729927014E-3</v>
      </c>
      <c r="T52">
        <f t="shared" si="6"/>
        <v>1.0952902519167579E-2</v>
      </c>
      <c r="U52">
        <f t="shared" si="7"/>
        <v>5.4764512595837896E-3</v>
      </c>
      <c r="V52">
        <f t="shared" si="8"/>
        <v>3.3388981636060099E-2</v>
      </c>
      <c r="W52">
        <f t="shared" si="9"/>
        <v>1.6694490818030049E-2</v>
      </c>
      <c r="X52" t="s">
        <v>35</v>
      </c>
    </row>
    <row r="53" spans="1:24" x14ac:dyDescent="0.3">
      <c r="A53">
        <v>248</v>
      </c>
      <c r="B53" t="s">
        <v>117</v>
      </c>
      <c r="C53">
        <v>0.01</v>
      </c>
      <c r="D53">
        <v>0.01</v>
      </c>
      <c r="E53">
        <v>0.02</v>
      </c>
      <c r="F53">
        <v>0.01</v>
      </c>
      <c r="G53">
        <v>0.01</v>
      </c>
      <c r="H53">
        <v>0.01</v>
      </c>
      <c r="I53">
        <v>0.01</v>
      </c>
      <c r="J53">
        <v>0.01</v>
      </c>
      <c r="K53">
        <v>0.03</v>
      </c>
      <c r="L53">
        <v>0.02</v>
      </c>
      <c r="N53">
        <f t="shared" si="0"/>
        <v>4.110152075626798E-3</v>
      </c>
      <c r="O53">
        <f t="shared" si="1"/>
        <v>4.110152075626798E-3</v>
      </c>
      <c r="P53">
        <f t="shared" si="2"/>
        <v>1.1080332409972301E-2</v>
      </c>
      <c r="Q53">
        <f t="shared" si="3"/>
        <v>5.5401662049861505E-3</v>
      </c>
      <c r="R53">
        <f t="shared" si="4"/>
        <v>7.2992700729927014E-3</v>
      </c>
      <c r="S53">
        <f t="shared" si="5"/>
        <v>7.2992700729927014E-3</v>
      </c>
      <c r="T53">
        <f t="shared" si="6"/>
        <v>5.4764512595837896E-3</v>
      </c>
      <c r="U53">
        <f t="shared" si="7"/>
        <v>5.4764512595837896E-3</v>
      </c>
      <c r="V53">
        <f t="shared" si="8"/>
        <v>2.5041736227045072E-2</v>
      </c>
      <c r="W53">
        <f t="shared" si="9"/>
        <v>1.6694490818030049E-2</v>
      </c>
      <c r="X53" t="s">
        <v>35</v>
      </c>
    </row>
    <row r="54" spans="1:24" x14ac:dyDescent="0.3">
      <c r="A54">
        <v>465</v>
      </c>
      <c r="B54" t="s">
        <v>121</v>
      </c>
      <c r="C54">
        <v>6.08</v>
      </c>
      <c r="D54">
        <v>5.54</v>
      </c>
      <c r="E54">
        <v>10.23</v>
      </c>
      <c r="F54">
        <v>9.07</v>
      </c>
      <c r="G54">
        <v>7.08</v>
      </c>
      <c r="H54">
        <v>6.11</v>
      </c>
      <c r="I54">
        <v>8.51</v>
      </c>
      <c r="J54">
        <v>7.47</v>
      </c>
      <c r="K54">
        <v>3.52</v>
      </c>
      <c r="L54">
        <v>2.04</v>
      </c>
      <c r="N54">
        <f t="shared" si="0"/>
        <v>2.4989724619810931</v>
      </c>
      <c r="O54">
        <f t="shared" si="1"/>
        <v>2.2770242498972459</v>
      </c>
      <c r="P54">
        <f t="shared" si="2"/>
        <v>5.6675900277008315</v>
      </c>
      <c r="Q54">
        <f t="shared" si="3"/>
        <v>5.0249307479224372</v>
      </c>
      <c r="R54">
        <f t="shared" si="4"/>
        <v>5.1678832116788325</v>
      </c>
      <c r="S54">
        <f t="shared" si="5"/>
        <v>4.4598540145985401</v>
      </c>
      <c r="T54">
        <f t="shared" si="6"/>
        <v>4.6604600219058057</v>
      </c>
      <c r="U54">
        <f t="shared" si="7"/>
        <v>4.0909090909090908</v>
      </c>
      <c r="V54">
        <f t="shared" si="8"/>
        <v>2.9382303839732891</v>
      </c>
      <c r="W54">
        <f t="shared" si="9"/>
        <v>1.702838063439065</v>
      </c>
      <c r="X54" t="s">
        <v>135</v>
      </c>
    </row>
    <row r="55" spans="1:24" x14ac:dyDescent="0.3">
      <c r="A55">
        <v>279</v>
      </c>
      <c r="B55" t="s">
        <v>122</v>
      </c>
      <c r="C55">
        <v>3.99</v>
      </c>
      <c r="D55">
        <v>3.75</v>
      </c>
      <c r="E55">
        <v>4.1900000000000004</v>
      </c>
      <c r="F55">
        <v>4.6500000000000004</v>
      </c>
      <c r="G55">
        <v>2.12</v>
      </c>
      <c r="H55">
        <v>3.28</v>
      </c>
      <c r="I55">
        <v>3.58</v>
      </c>
      <c r="J55">
        <v>3.96</v>
      </c>
      <c r="K55">
        <v>1.2</v>
      </c>
      <c r="L55">
        <v>1.1399999999999999</v>
      </c>
      <c r="N55">
        <f t="shared" si="0"/>
        <v>1.6399506781750925</v>
      </c>
      <c r="O55">
        <f t="shared" si="1"/>
        <v>1.5413070283600494</v>
      </c>
      <c r="P55">
        <f t="shared" si="2"/>
        <v>2.3213296398891972</v>
      </c>
      <c r="Q55">
        <f t="shared" si="3"/>
        <v>2.5761772853185598</v>
      </c>
      <c r="R55">
        <f t="shared" si="4"/>
        <v>1.5474452554744527</v>
      </c>
      <c r="S55">
        <f t="shared" si="5"/>
        <v>2.3941605839416056</v>
      </c>
      <c r="T55">
        <f t="shared" si="6"/>
        <v>1.9605695509309968</v>
      </c>
      <c r="U55">
        <f t="shared" si="7"/>
        <v>2.1686746987951806</v>
      </c>
      <c r="V55">
        <f t="shared" si="8"/>
        <v>1.001669449081803</v>
      </c>
      <c r="W55">
        <f t="shared" si="9"/>
        <v>0.95158597662771283</v>
      </c>
      <c r="X55" t="s">
        <v>135</v>
      </c>
    </row>
    <row r="56" spans="1:24" x14ac:dyDescent="0.3">
      <c r="A56">
        <v>281</v>
      </c>
      <c r="B56" t="s">
        <v>123</v>
      </c>
      <c r="C56">
        <v>2.44</v>
      </c>
      <c r="D56">
        <v>2.54</v>
      </c>
      <c r="E56">
        <v>4.3499999999999996</v>
      </c>
      <c r="F56">
        <v>3.8</v>
      </c>
      <c r="G56">
        <v>2.5099999999999998</v>
      </c>
      <c r="H56">
        <v>2.5499999999999998</v>
      </c>
      <c r="I56">
        <v>3.41</v>
      </c>
      <c r="J56">
        <v>3.2</v>
      </c>
      <c r="K56">
        <v>1.33</v>
      </c>
      <c r="L56">
        <v>1.36</v>
      </c>
      <c r="N56">
        <f t="shared" si="0"/>
        <v>1.0028771064529387</v>
      </c>
      <c r="O56">
        <f t="shared" si="1"/>
        <v>1.0439786272092066</v>
      </c>
      <c r="P56">
        <f t="shared" si="2"/>
        <v>2.4099722991689747</v>
      </c>
      <c r="Q56">
        <f t="shared" si="3"/>
        <v>2.1052631578947367</v>
      </c>
      <c r="R56">
        <f t="shared" si="4"/>
        <v>1.8321167883211678</v>
      </c>
      <c r="S56">
        <f t="shared" si="5"/>
        <v>1.8613138686131385</v>
      </c>
      <c r="T56">
        <f t="shared" si="6"/>
        <v>1.8674698795180724</v>
      </c>
      <c r="U56">
        <f t="shared" si="7"/>
        <v>1.7524644030668131</v>
      </c>
      <c r="V56">
        <f t="shared" si="8"/>
        <v>1.1101836393989983</v>
      </c>
      <c r="W56">
        <f t="shared" si="9"/>
        <v>1.1352253756260435</v>
      </c>
      <c r="X56" t="s">
        <v>135</v>
      </c>
    </row>
    <row r="57" spans="1:24" x14ac:dyDescent="0.3">
      <c r="A57">
        <v>313</v>
      </c>
      <c r="B57" t="s">
        <v>124</v>
      </c>
      <c r="C57">
        <v>1.9</v>
      </c>
      <c r="D57">
        <v>2.88</v>
      </c>
      <c r="E57">
        <v>4.32</v>
      </c>
      <c r="F57">
        <v>4.7</v>
      </c>
      <c r="G57">
        <v>0.85899999999999999</v>
      </c>
      <c r="H57">
        <v>1.0740000000000001</v>
      </c>
      <c r="I57">
        <v>2.87</v>
      </c>
      <c r="J57">
        <v>2.95</v>
      </c>
      <c r="K57">
        <v>1.93</v>
      </c>
      <c r="L57">
        <v>4.03</v>
      </c>
      <c r="N57">
        <f t="shared" si="0"/>
        <v>0.78092889436909152</v>
      </c>
      <c r="O57">
        <f t="shared" si="1"/>
        <v>1.1837237977805177</v>
      </c>
      <c r="P57">
        <f t="shared" si="2"/>
        <v>2.3933518005540169</v>
      </c>
      <c r="Q57">
        <f t="shared" si="3"/>
        <v>2.6038781163434903</v>
      </c>
      <c r="R57">
        <f t="shared" si="4"/>
        <v>0.62700729927007293</v>
      </c>
      <c r="S57">
        <f t="shared" si="5"/>
        <v>0.78394160583941608</v>
      </c>
      <c r="T57">
        <f t="shared" si="6"/>
        <v>1.5717415115005475</v>
      </c>
      <c r="U57">
        <f t="shared" si="7"/>
        <v>1.6155531215772183</v>
      </c>
      <c r="V57">
        <f t="shared" si="8"/>
        <v>1.6110183639398998</v>
      </c>
      <c r="W57">
        <f t="shared" si="9"/>
        <v>3.363939899833055</v>
      </c>
      <c r="X57" t="s">
        <v>135</v>
      </c>
    </row>
    <row r="58" spans="1:24" x14ac:dyDescent="0.3">
      <c r="A58">
        <v>716</v>
      </c>
      <c r="B58" t="s">
        <v>125</v>
      </c>
      <c r="C58">
        <v>0.81</v>
      </c>
      <c r="D58">
        <v>0.99</v>
      </c>
      <c r="E58">
        <v>2.15</v>
      </c>
      <c r="F58">
        <v>2.1</v>
      </c>
      <c r="G58">
        <v>0.91300000000000003</v>
      </c>
      <c r="H58">
        <v>0.74299999999999999</v>
      </c>
      <c r="I58">
        <v>1.53</v>
      </c>
      <c r="J58">
        <v>1.44</v>
      </c>
      <c r="K58">
        <v>0.61</v>
      </c>
      <c r="L58">
        <v>0.84299999999999997</v>
      </c>
      <c r="N58">
        <f t="shared" si="0"/>
        <v>0.33292231812577067</v>
      </c>
      <c r="O58">
        <f t="shared" si="1"/>
        <v>0.40690505548705302</v>
      </c>
      <c r="P58">
        <f t="shared" si="2"/>
        <v>1.1911357340720221</v>
      </c>
      <c r="Q58">
        <f t="shared" si="3"/>
        <v>1.1634349030470914</v>
      </c>
      <c r="R58">
        <f t="shared" si="4"/>
        <v>0.66642335766423355</v>
      </c>
      <c r="S58">
        <f t="shared" si="5"/>
        <v>0.54233576642335768</v>
      </c>
      <c r="T58">
        <f t="shared" si="6"/>
        <v>0.83789704271631982</v>
      </c>
      <c r="U58">
        <f t="shared" si="7"/>
        <v>0.78860898138006574</v>
      </c>
      <c r="V58">
        <f t="shared" si="8"/>
        <v>0.50918196994991649</v>
      </c>
      <c r="W58">
        <f t="shared" si="9"/>
        <v>0.70367278797996657</v>
      </c>
      <c r="X58" t="s">
        <v>135</v>
      </c>
    </row>
    <row r="59" spans="1:24" x14ac:dyDescent="0.3">
      <c r="A59">
        <v>673</v>
      </c>
      <c r="B59" t="s">
        <v>126</v>
      </c>
      <c r="C59">
        <v>0.95</v>
      </c>
      <c r="D59">
        <v>0.51</v>
      </c>
      <c r="E59">
        <v>0.83</v>
      </c>
      <c r="F59">
        <v>0.91200000000000003</v>
      </c>
      <c r="G59">
        <v>0.68500000000000005</v>
      </c>
      <c r="H59">
        <v>0.72099999999999997</v>
      </c>
      <c r="I59">
        <v>0.85</v>
      </c>
      <c r="J59">
        <v>0.71</v>
      </c>
      <c r="K59">
        <v>0.55400000000000005</v>
      </c>
      <c r="L59">
        <v>0.35099999999999998</v>
      </c>
      <c r="N59">
        <f t="shared" si="0"/>
        <v>0.39046444718454576</v>
      </c>
      <c r="O59">
        <f t="shared" si="1"/>
        <v>0.20961775585696668</v>
      </c>
      <c r="P59">
        <f t="shared" si="2"/>
        <v>0.45983379501385035</v>
      </c>
      <c r="Q59">
        <f t="shared" si="3"/>
        <v>0.50526315789473686</v>
      </c>
      <c r="R59">
        <f t="shared" si="4"/>
        <v>0.5</v>
      </c>
      <c r="S59">
        <f t="shared" si="5"/>
        <v>0.52627737226277371</v>
      </c>
      <c r="T59">
        <f t="shared" si="6"/>
        <v>0.46549835706462211</v>
      </c>
      <c r="U59">
        <f t="shared" si="7"/>
        <v>0.38882803943044908</v>
      </c>
      <c r="V59">
        <f t="shared" si="8"/>
        <v>0.46243739565943248</v>
      </c>
      <c r="W59">
        <f t="shared" si="9"/>
        <v>0.29298831385642737</v>
      </c>
      <c r="X59" t="s">
        <v>135</v>
      </c>
    </row>
    <row r="60" spans="1:24" x14ac:dyDescent="0.3">
      <c r="A60">
        <v>1467</v>
      </c>
      <c r="B60" t="s">
        <v>127</v>
      </c>
      <c r="C60">
        <v>0.88</v>
      </c>
      <c r="D60">
        <v>0.77</v>
      </c>
      <c r="E60">
        <v>0.65300000000000002</v>
      </c>
      <c r="F60">
        <v>0.439</v>
      </c>
      <c r="G60">
        <v>0.54100000000000004</v>
      </c>
      <c r="H60">
        <v>0.32500000000000001</v>
      </c>
      <c r="I60">
        <v>0.68</v>
      </c>
      <c r="J60">
        <v>0.4</v>
      </c>
      <c r="K60">
        <v>0.17799999999999999</v>
      </c>
      <c r="L60">
        <v>0.20399999999999999</v>
      </c>
      <c r="N60">
        <f t="shared" si="0"/>
        <v>0.36169338265515821</v>
      </c>
      <c r="O60">
        <f t="shared" si="1"/>
        <v>0.31648170982326346</v>
      </c>
      <c r="P60">
        <f t="shared" si="2"/>
        <v>0.3617728531855956</v>
      </c>
      <c r="Q60">
        <f t="shared" si="3"/>
        <v>0.24321329639889194</v>
      </c>
      <c r="R60">
        <f t="shared" si="4"/>
        <v>0.39489051094890515</v>
      </c>
      <c r="S60">
        <f t="shared" si="5"/>
        <v>0.23722627737226276</v>
      </c>
      <c r="T60">
        <f t="shared" si="6"/>
        <v>0.37239868565169776</v>
      </c>
      <c r="U60">
        <f t="shared" si="7"/>
        <v>0.21905805038335163</v>
      </c>
      <c r="V60">
        <f t="shared" si="8"/>
        <v>0.14858096828046743</v>
      </c>
      <c r="W60">
        <f t="shared" si="9"/>
        <v>0.17028380634390652</v>
      </c>
      <c r="X60" t="s">
        <v>135</v>
      </c>
    </row>
    <row r="61" spans="1:24" x14ac:dyDescent="0.3">
      <c r="A61">
        <v>301</v>
      </c>
      <c r="B61" t="s">
        <v>128</v>
      </c>
      <c r="C61">
        <v>0.28999999999999998</v>
      </c>
      <c r="D61">
        <v>0.22</v>
      </c>
      <c r="E61">
        <v>0.71899999999999997</v>
      </c>
      <c r="F61">
        <v>0.69899999999999995</v>
      </c>
      <c r="G61">
        <v>0.73199999999999998</v>
      </c>
      <c r="H61">
        <v>0.70899999999999996</v>
      </c>
      <c r="I61">
        <v>0.59</v>
      </c>
      <c r="J61">
        <v>0.48</v>
      </c>
      <c r="K61">
        <v>0.38200000000000001</v>
      </c>
      <c r="L61">
        <v>0.183</v>
      </c>
      <c r="N61">
        <f t="shared" si="0"/>
        <v>0.11919441019317713</v>
      </c>
      <c r="O61">
        <f t="shared" si="1"/>
        <v>9.0423345663789553E-2</v>
      </c>
      <c r="P61">
        <f t="shared" si="2"/>
        <v>0.39833795013850415</v>
      </c>
      <c r="Q61">
        <f t="shared" si="3"/>
        <v>0.38725761772853184</v>
      </c>
      <c r="R61">
        <f t="shared" si="4"/>
        <v>0.53430656934306564</v>
      </c>
      <c r="S61">
        <f t="shared" si="5"/>
        <v>0.51751824817518244</v>
      </c>
      <c r="T61">
        <f t="shared" si="6"/>
        <v>0.32311062431544357</v>
      </c>
      <c r="U61">
        <f t="shared" si="7"/>
        <v>0.26286966046002191</v>
      </c>
      <c r="V61">
        <f t="shared" si="8"/>
        <v>0.31886477462437396</v>
      </c>
      <c r="W61">
        <f t="shared" si="9"/>
        <v>0.15275459098497496</v>
      </c>
      <c r="X61" t="s">
        <v>135</v>
      </c>
    </row>
    <row r="62" spans="1:24" x14ac:dyDescent="0.3">
      <c r="A62">
        <v>517</v>
      </c>
      <c r="B62" t="s">
        <v>129</v>
      </c>
      <c r="C62">
        <v>0.85</v>
      </c>
      <c r="D62">
        <v>0.75</v>
      </c>
      <c r="E62">
        <v>0.45400000000000001</v>
      </c>
      <c r="F62">
        <v>0.53500000000000003</v>
      </c>
      <c r="G62">
        <v>0.34499999999999997</v>
      </c>
      <c r="H62">
        <v>0.187</v>
      </c>
      <c r="I62">
        <v>0.56999999999999995</v>
      </c>
      <c r="J62">
        <v>0.46</v>
      </c>
      <c r="K62">
        <v>0.73299999999999998</v>
      </c>
      <c r="L62">
        <v>0.34300000000000003</v>
      </c>
      <c r="N62">
        <f t="shared" si="0"/>
        <v>0.34936292642827782</v>
      </c>
      <c r="O62">
        <f t="shared" si="1"/>
        <v>0.30826140567200988</v>
      </c>
      <c r="P62">
        <f t="shared" si="2"/>
        <v>0.2515235457063712</v>
      </c>
      <c r="Q62">
        <f t="shared" si="3"/>
        <v>0.296398891966759</v>
      </c>
      <c r="R62">
        <f t="shared" si="4"/>
        <v>0.25182481751824815</v>
      </c>
      <c r="S62">
        <f t="shared" si="5"/>
        <v>0.13649635036496352</v>
      </c>
      <c r="T62">
        <f t="shared" si="6"/>
        <v>0.31215772179627599</v>
      </c>
      <c r="U62">
        <f t="shared" si="7"/>
        <v>0.25191675794085433</v>
      </c>
      <c r="V62">
        <f t="shared" si="8"/>
        <v>0.61185308848080133</v>
      </c>
      <c r="W62">
        <f t="shared" si="9"/>
        <v>0.28631051752921538</v>
      </c>
      <c r="X62" t="s">
        <v>135</v>
      </c>
    </row>
    <row r="63" spans="1:24" x14ac:dyDescent="0.3">
      <c r="A63">
        <v>1462</v>
      </c>
      <c r="B63" t="s">
        <v>130</v>
      </c>
      <c r="C63">
        <v>0.35</v>
      </c>
      <c r="D63">
        <v>0.87</v>
      </c>
      <c r="E63">
        <v>0.57299999999999995</v>
      </c>
      <c r="F63">
        <v>1.0469999999999999</v>
      </c>
      <c r="G63">
        <v>0.38900000000000001</v>
      </c>
      <c r="H63">
        <v>0.95299999999999996</v>
      </c>
      <c r="I63">
        <v>0.48</v>
      </c>
      <c r="J63">
        <v>0.98</v>
      </c>
      <c r="K63">
        <v>0.34599999999999997</v>
      </c>
      <c r="L63">
        <v>0.45200000000000001</v>
      </c>
      <c r="N63">
        <f t="shared" si="0"/>
        <v>0.14385532264693793</v>
      </c>
      <c r="O63">
        <f t="shared" si="1"/>
        <v>0.3575832305795314</v>
      </c>
      <c r="P63">
        <f t="shared" si="2"/>
        <v>0.31745152354570633</v>
      </c>
      <c r="Q63">
        <f t="shared" si="3"/>
        <v>0.58005540166204983</v>
      </c>
      <c r="R63">
        <f t="shared" si="4"/>
        <v>0.28394160583941608</v>
      </c>
      <c r="S63">
        <f t="shared" si="5"/>
        <v>0.69562043795620443</v>
      </c>
      <c r="T63">
        <f t="shared" si="6"/>
        <v>0.26286966046002191</v>
      </c>
      <c r="U63">
        <f t="shared" si="7"/>
        <v>0.53669222343921141</v>
      </c>
      <c r="V63">
        <f t="shared" si="8"/>
        <v>0.28881469115191988</v>
      </c>
      <c r="W63">
        <f t="shared" si="9"/>
        <v>0.37729549248747918</v>
      </c>
      <c r="X63" t="s">
        <v>135</v>
      </c>
    </row>
    <row r="64" spans="1:24" x14ac:dyDescent="0.3">
      <c r="A64">
        <v>2297</v>
      </c>
      <c r="B64" t="s">
        <v>133</v>
      </c>
      <c r="C64">
        <f>C65-SUM(C2:C53)-SUM(C54:C63)</f>
        <v>6.9099999999999859</v>
      </c>
      <c r="E64">
        <f>E65-SUM(E2:E53)-SUM(E54:E63)</f>
        <v>7.6210000000000022</v>
      </c>
      <c r="G64">
        <f>G65-SUM(G2:G53)-SUM(G54:G63)</f>
        <v>4.348999999999954</v>
      </c>
      <c r="I64">
        <f>I65-SUM(I2:I53)-SUM(I54:I63)</f>
        <v>5.5699999999998404</v>
      </c>
      <c r="K64">
        <f>K65-SUM(K2:K53)-SUM(K54:K63)</f>
        <v>16.457000000000008</v>
      </c>
      <c r="N64">
        <f t="shared" si="0"/>
        <v>2.8401150842581115</v>
      </c>
      <c r="P64">
        <f t="shared" si="2"/>
        <v>4.2221606648199463</v>
      </c>
      <c r="R64">
        <f t="shared" si="4"/>
        <v>3.1744525547444917</v>
      </c>
      <c r="T64">
        <f t="shared" si="6"/>
        <v>3.0503833515880836</v>
      </c>
      <c r="V64">
        <f t="shared" si="8"/>
        <v>13.737061769616032</v>
      </c>
      <c r="X64" t="s">
        <v>136</v>
      </c>
    </row>
    <row r="65" spans="2:11" x14ac:dyDescent="0.3">
      <c r="B65" t="s">
        <v>132</v>
      </c>
      <c r="C65">
        <f>C67+C68</f>
        <v>243.3</v>
      </c>
      <c r="E65">
        <f>E67+E68</f>
        <v>180.5</v>
      </c>
      <c r="G65">
        <f>G67+G68</f>
        <v>137</v>
      </c>
      <c r="I65">
        <f>I67+I68</f>
        <v>182.6</v>
      </c>
      <c r="K65">
        <f>K67+K68</f>
        <v>119.8</v>
      </c>
    </row>
    <row r="67" spans="2:11" x14ac:dyDescent="0.3">
      <c r="B67" s="22" t="s">
        <v>118</v>
      </c>
      <c r="C67">
        <v>223</v>
      </c>
      <c r="E67">
        <v>150</v>
      </c>
      <c r="G67">
        <v>120</v>
      </c>
      <c r="I67">
        <v>158</v>
      </c>
      <c r="K67">
        <v>108</v>
      </c>
    </row>
    <row r="68" spans="2:11" x14ac:dyDescent="0.3">
      <c r="B68" t="s">
        <v>131</v>
      </c>
      <c r="C68">
        <v>20.3</v>
      </c>
      <c r="E68">
        <v>30.5</v>
      </c>
      <c r="G68">
        <v>17</v>
      </c>
      <c r="I68">
        <v>24.6</v>
      </c>
      <c r="K68">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2" ma:contentTypeDescription="Create a new document." ma:contentTypeScope="" ma:versionID="7e6059078b179a28dd19bc085caed69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616182dc2882488398514d997f5e3414"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953</Reference_x0020_No>
    <Ref_x0020_No xmlns="8f75adca-0fe3-4657-b07a-186b256b984e">953</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0BF7F088-5128-404D-A3DA-1589F74C6325}">
  <ds:schemaRefs>
    <ds:schemaRef ds:uri="http://schemas.microsoft.com/sharepoint/v3/contenttype/forms"/>
  </ds:schemaRefs>
</ds:datastoreItem>
</file>

<file path=customXml/itemProps2.xml><?xml version="1.0" encoding="utf-8"?>
<ds:datastoreItem xmlns:ds="http://schemas.openxmlformats.org/officeDocument/2006/customXml" ds:itemID="{C4148B06-C848-4212-BDC1-48AEF224A695}">
  <ds:schemaRefs>
    <ds:schemaRef ds:uri="Microsoft.SharePoint.Taxonomy.ContentTypeSync"/>
  </ds:schemaRefs>
</ds:datastoreItem>
</file>

<file path=customXml/itemProps3.xml><?xml version="1.0" encoding="utf-8"?>
<ds:datastoreItem xmlns:ds="http://schemas.openxmlformats.org/officeDocument/2006/customXml" ds:itemID="{4B5E35ED-928B-4A8B-8370-12C81AFD559F}"/>
</file>

<file path=customXml/itemProps4.xml><?xml version="1.0" encoding="utf-8"?>
<ds:datastoreItem xmlns:ds="http://schemas.openxmlformats.org/officeDocument/2006/customXml" ds:itemID="{8BC50116-0689-472C-9206-8E6C740A2889}">
  <ds:schemaRefs>
    <ds:schemaRef ds:uri="http://schemas.microsoft.com/office/2006/metadata/properties"/>
    <ds:schemaRef ds:uri="7d7b659b-c050-4388-b6f3-49109a48db57"/>
    <ds:schemaRef ds:uri="http://purl.org/dc/dcmitype/"/>
    <ds:schemaRef ds:uri="http://www.w3.org/XML/1998/namespace"/>
    <ds:schemaRef ds:uri="http://schemas.microsoft.com/sharepoint/v3/fields"/>
    <ds:schemaRef ds:uri="http://schemas.openxmlformats.org/package/2006/metadata/core-properties"/>
    <ds:schemaRef ds:uri="http://purl.org/dc/terms/"/>
    <ds:schemaRef ds:uri="http://purl.org/dc/elements/1.1/"/>
    <ds:schemaRef ds:uri="http://schemas.microsoft.com/sharepoint/v3"/>
    <ds:schemaRef ds:uri="http://schemas.microsoft.com/office/infopath/2007/PartnerControls"/>
    <ds:schemaRef ds:uri="http://schemas.microsoft.com/office/2006/documentManagement/types"/>
    <ds:schemaRef ds:uri="8f75adca-0fe3-4657-b07a-186b256b984e"/>
    <ds:schemaRef ds:uri="http://schemas.microsoft.com/sharepoint.v3"/>
    <ds:schemaRef ds:uri="4ffa91fb-a0ff-4ac5-b2db-65c790d184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Ingrid</cp:lastModifiedBy>
  <dcterms:created xsi:type="dcterms:W3CDTF">2012-12-24T17:15:41Z</dcterms:created>
  <dcterms:modified xsi:type="dcterms:W3CDTF">2016-04-26T16:07:54Z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