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6" windowWidth="13668" windowHeight="8892" tabRatio="825"/>
  </bookViews>
  <sheets>
    <sheet name="PM Profile" sheetId="7" r:id="rId1"/>
    <sheet name="Reference" sheetId="8" r:id="rId2"/>
    <sheet name="PM Species" sheetId="9" r:id="rId3"/>
    <sheet name="Keyword" sheetId="10" r:id="rId4"/>
    <sheet name="Data" sheetId="11" r:id="rId5"/>
  </sheets>
  <definedNames>
    <definedName name="_xlnm._FilterDatabase" localSheetId="1" hidden="1">Reference!$A$1:$G$6</definedName>
  </definedNames>
  <calcPr calcId="145621"/>
</workbook>
</file>

<file path=xl/calcChain.xml><?xml version="1.0" encoding="utf-8"?>
<calcChain xmlns="http://schemas.openxmlformats.org/spreadsheetml/2006/main">
  <c r="Q6" i="11" l="1"/>
  <c r="R6" i="11"/>
  <c r="S6" i="11"/>
  <c r="T6" i="11"/>
  <c r="U6" i="11"/>
  <c r="V6" i="11"/>
  <c r="W6" i="11"/>
  <c r="X6" i="11"/>
  <c r="Y6" i="11"/>
  <c r="Z6" i="11"/>
  <c r="AA6" i="11"/>
  <c r="AB6" i="11"/>
  <c r="AC6" i="11"/>
  <c r="Q7" i="11"/>
  <c r="R7" i="11"/>
  <c r="S7" i="11"/>
  <c r="T7" i="11"/>
  <c r="U7" i="11"/>
  <c r="V7" i="11"/>
  <c r="W7" i="11"/>
  <c r="X7" i="11"/>
  <c r="Y7" i="11"/>
  <c r="Z7" i="11"/>
  <c r="AA7" i="11"/>
  <c r="AB7" i="11"/>
  <c r="AC7" i="11"/>
  <c r="Q8" i="11"/>
  <c r="R8" i="11"/>
  <c r="S8" i="11"/>
  <c r="T8" i="11"/>
  <c r="U8" i="11"/>
  <c r="V8" i="11"/>
  <c r="W8" i="11"/>
  <c r="X8" i="11"/>
  <c r="Y8" i="11"/>
  <c r="Z8" i="11"/>
  <c r="AA8" i="11"/>
  <c r="AB8" i="11"/>
  <c r="AC8" i="11"/>
  <c r="Q9" i="11"/>
  <c r="R9" i="11"/>
  <c r="S9" i="11"/>
  <c r="T9" i="11"/>
  <c r="U9" i="11"/>
  <c r="V9" i="11"/>
  <c r="W9" i="11"/>
  <c r="X9" i="11"/>
  <c r="Y9" i="11"/>
  <c r="Z9" i="11"/>
  <c r="AA9" i="11"/>
  <c r="AB9" i="11"/>
  <c r="AC9" i="11"/>
  <c r="Q10" i="11"/>
  <c r="R10" i="11"/>
  <c r="S10" i="11"/>
  <c r="T10" i="11"/>
  <c r="U10" i="11"/>
  <c r="V10" i="11"/>
  <c r="W10" i="11"/>
  <c r="X10" i="11"/>
  <c r="Y10" i="11"/>
  <c r="Z10" i="11"/>
  <c r="AA10" i="11"/>
  <c r="AB10" i="11"/>
  <c r="AC10" i="11"/>
  <c r="Q11" i="11"/>
  <c r="R11" i="11"/>
  <c r="S11" i="11"/>
  <c r="T11" i="11"/>
  <c r="U11" i="11"/>
  <c r="V11" i="11"/>
  <c r="W11" i="11"/>
  <c r="X11" i="11"/>
  <c r="Y11" i="11"/>
  <c r="Z11" i="11"/>
  <c r="AA11" i="11"/>
  <c r="AB11" i="11"/>
  <c r="AC11" i="11"/>
  <c r="Q12" i="11"/>
  <c r="R12" i="11"/>
  <c r="S12" i="11"/>
  <c r="T12" i="11"/>
  <c r="U12" i="11"/>
  <c r="V12" i="11"/>
  <c r="W12" i="11"/>
  <c r="X12" i="11"/>
  <c r="Y12" i="11"/>
  <c r="Z12" i="11"/>
  <c r="AA12" i="11"/>
  <c r="AB12" i="11"/>
  <c r="AC12" i="11"/>
  <c r="Q13" i="11"/>
  <c r="R13" i="11"/>
  <c r="S13" i="11"/>
  <c r="T13" i="11"/>
  <c r="U13" i="11"/>
  <c r="V13" i="11"/>
  <c r="W13" i="11"/>
  <c r="X13" i="11"/>
  <c r="Y13" i="11"/>
  <c r="Z13" i="11"/>
  <c r="AA13" i="11"/>
  <c r="AB13" i="11"/>
  <c r="AC13" i="11"/>
  <c r="Q14" i="11"/>
  <c r="R14" i="11"/>
  <c r="S14" i="11"/>
  <c r="T14" i="11"/>
  <c r="U14" i="11"/>
  <c r="V14" i="11"/>
  <c r="W14" i="11"/>
  <c r="X14" i="11"/>
  <c r="Y14" i="11"/>
  <c r="Z14" i="11"/>
  <c r="AA14" i="11"/>
  <c r="AB14" i="11"/>
  <c r="AC14" i="11"/>
  <c r="Q15" i="11"/>
  <c r="R15" i="11"/>
  <c r="S15" i="11"/>
  <c r="T15" i="11"/>
  <c r="U15" i="11"/>
  <c r="V15" i="11"/>
  <c r="W15" i="11"/>
  <c r="X15" i="11"/>
  <c r="Y15" i="11"/>
  <c r="Z15" i="11"/>
  <c r="AA15" i="11"/>
  <c r="AB15" i="11"/>
  <c r="AC15" i="11"/>
  <c r="Q16" i="11"/>
  <c r="R16" i="11"/>
  <c r="S16" i="11"/>
  <c r="T16" i="11"/>
  <c r="U16" i="11"/>
  <c r="V16" i="11"/>
  <c r="W16" i="11"/>
  <c r="X16" i="11"/>
  <c r="Y16" i="11"/>
  <c r="Z16" i="11"/>
  <c r="AA16" i="11"/>
  <c r="AB16" i="11"/>
  <c r="AC16" i="11"/>
  <c r="Q17" i="11"/>
  <c r="R17" i="11"/>
  <c r="S17" i="11"/>
  <c r="T17" i="11"/>
  <c r="U17" i="11"/>
  <c r="V17" i="11"/>
  <c r="W17" i="11"/>
  <c r="X17" i="11"/>
  <c r="Y17" i="11"/>
  <c r="Z17" i="11"/>
  <c r="AA17" i="11"/>
  <c r="AB17" i="11"/>
  <c r="AC17" i="11"/>
  <c r="Q18" i="11"/>
  <c r="R18" i="11"/>
  <c r="S18" i="11"/>
  <c r="T18" i="11"/>
  <c r="U18" i="11"/>
  <c r="V18" i="11"/>
  <c r="W18" i="11"/>
  <c r="X18" i="11"/>
  <c r="Y18" i="11"/>
  <c r="Z18" i="11"/>
  <c r="AA18" i="11"/>
  <c r="AB18" i="11"/>
  <c r="AC18" i="11"/>
  <c r="Q19" i="11"/>
  <c r="R19" i="11"/>
  <c r="S19" i="11"/>
  <c r="T19" i="11"/>
  <c r="U19" i="11"/>
  <c r="V19" i="11"/>
  <c r="W19" i="11"/>
  <c r="X19" i="11"/>
  <c r="Y19" i="11"/>
  <c r="Z19" i="11"/>
  <c r="AA19" i="11"/>
  <c r="AB19" i="11"/>
  <c r="AC19" i="11"/>
  <c r="Q20" i="11"/>
  <c r="R20" i="11"/>
  <c r="S20" i="11"/>
  <c r="T20" i="11"/>
  <c r="U20" i="11"/>
  <c r="V20" i="11"/>
  <c r="W20" i="11"/>
  <c r="X20" i="11"/>
  <c r="Y20" i="11"/>
  <c r="Z20" i="11"/>
  <c r="AA20" i="11"/>
  <c r="AB20" i="11"/>
  <c r="AC20" i="11"/>
  <c r="Q21" i="11"/>
  <c r="R21" i="11"/>
  <c r="S21" i="11"/>
  <c r="T21" i="11"/>
  <c r="U21" i="11"/>
  <c r="V21" i="11"/>
  <c r="W21" i="11"/>
  <c r="X21" i="11"/>
  <c r="Y21" i="11"/>
  <c r="Z21" i="11"/>
  <c r="AA21" i="11"/>
  <c r="AB21" i="11"/>
  <c r="AC21" i="11"/>
  <c r="Q22" i="11"/>
  <c r="R22" i="11"/>
  <c r="S22" i="11"/>
  <c r="T22" i="11"/>
  <c r="U22" i="11"/>
  <c r="V22" i="11"/>
  <c r="W22" i="11"/>
  <c r="X22" i="11"/>
  <c r="Y22" i="11"/>
  <c r="Z22" i="11"/>
  <c r="AA22" i="11"/>
  <c r="AB22" i="11"/>
  <c r="AC22" i="11"/>
  <c r="Q23" i="11"/>
  <c r="R23" i="11"/>
  <c r="S23" i="11"/>
  <c r="T23" i="11"/>
  <c r="U23" i="11"/>
  <c r="V23" i="11"/>
  <c r="W23" i="11"/>
  <c r="X23" i="11"/>
  <c r="Y23" i="11"/>
  <c r="Z23" i="11"/>
  <c r="AA23" i="11"/>
  <c r="AB23" i="11"/>
  <c r="AC23" i="11"/>
  <c r="Q24" i="11"/>
  <c r="R24" i="11"/>
  <c r="S24" i="11"/>
  <c r="T24" i="11"/>
  <c r="U24" i="11"/>
  <c r="V24" i="11"/>
  <c r="W24" i="11"/>
  <c r="X24" i="11"/>
  <c r="Y24" i="11"/>
  <c r="Z24" i="11"/>
  <c r="AA24" i="11"/>
  <c r="AB24" i="11"/>
  <c r="AC24" i="11"/>
  <c r="Q25" i="11"/>
  <c r="R25" i="11"/>
  <c r="S25" i="11"/>
  <c r="T25" i="11"/>
  <c r="U25" i="11"/>
  <c r="V25" i="11"/>
  <c r="W25" i="11"/>
  <c r="X25" i="11"/>
  <c r="Y25" i="11"/>
  <c r="Z25" i="11"/>
  <c r="AA25" i="11"/>
  <c r="AB25" i="11"/>
  <c r="AC25" i="11"/>
  <c r="Q26" i="11"/>
  <c r="R26" i="11"/>
  <c r="S26" i="11"/>
  <c r="T26" i="11"/>
  <c r="U26" i="11"/>
  <c r="V26" i="11"/>
  <c r="W26" i="11"/>
  <c r="X26" i="11"/>
  <c r="Y26" i="11"/>
  <c r="Z26" i="11"/>
  <c r="AA26" i="11"/>
  <c r="AB26" i="11"/>
  <c r="AC26" i="11"/>
  <c r="Q27" i="11"/>
  <c r="R27" i="11"/>
  <c r="S27" i="11"/>
  <c r="T27" i="11"/>
  <c r="U27" i="11"/>
  <c r="V27" i="11"/>
  <c r="W27" i="11"/>
  <c r="X27" i="11"/>
  <c r="Y27" i="11"/>
  <c r="Z27" i="11"/>
  <c r="AA27" i="11"/>
  <c r="AB27" i="11"/>
  <c r="AC27" i="11"/>
  <c r="Q28" i="11"/>
  <c r="R28" i="11"/>
  <c r="S28" i="11"/>
  <c r="T28" i="11"/>
  <c r="U28" i="11"/>
  <c r="V28" i="11"/>
  <c r="W28" i="11"/>
  <c r="X28" i="11"/>
  <c r="Y28" i="11"/>
  <c r="Z28" i="11"/>
  <c r="AA28" i="11"/>
  <c r="AB28" i="11"/>
  <c r="AC28" i="11"/>
  <c r="AC5" i="11"/>
  <c r="AB5" i="11"/>
  <c r="AA5" i="11"/>
  <c r="Z5" i="11"/>
  <c r="Y5" i="11"/>
  <c r="X5" i="11"/>
  <c r="W5" i="11"/>
  <c r="V5" i="11"/>
  <c r="U5" i="11"/>
  <c r="T5" i="11"/>
  <c r="S5" i="11"/>
  <c r="R5" i="11"/>
  <c r="Q5" i="11"/>
  <c r="D29" i="11" l="1"/>
  <c r="E29" i="11"/>
  <c r="F29" i="11"/>
  <c r="G29" i="11"/>
  <c r="H29" i="11"/>
  <c r="I29" i="11"/>
  <c r="J29" i="11"/>
  <c r="K29" i="11"/>
  <c r="L29" i="11"/>
  <c r="M29" i="11"/>
  <c r="N29" i="11"/>
  <c r="O29" i="11"/>
  <c r="C29" i="11"/>
  <c r="D32" i="11" l="1"/>
  <c r="E32" i="11"/>
  <c r="F32" i="11"/>
  <c r="G32" i="11"/>
  <c r="H32" i="11"/>
  <c r="I32" i="11"/>
  <c r="J32" i="11"/>
  <c r="K32" i="11"/>
  <c r="L32" i="11"/>
  <c r="M32" i="11"/>
  <c r="N32" i="11"/>
  <c r="O32" i="11"/>
  <c r="C32" i="11"/>
</calcChain>
</file>

<file path=xl/sharedStrings.xml><?xml version="1.0" encoding="utf-8"?>
<sst xmlns="http://schemas.openxmlformats.org/spreadsheetml/2006/main" count="780" uniqueCount="119">
  <si>
    <t>Fe</t>
  </si>
  <si>
    <t>Ti</t>
  </si>
  <si>
    <t>Ca</t>
  </si>
  <si>
    <t>Mg</t>
  </si>
  <si>
    <t>K</t>
  </si>
  <si>
    <t>Mn</t>
  </si>
  <si>
    <t>Na</t>
  </si>
  <si>
    <t>P</t>
  </si>
  <si>
    <t>Cr</t>
  </si>
  <si>
    <t>Ni</t>
  </si>
  <si>
    <t>Cu</t>
  </si>
  <si>
    <t>Zn</t>
  </si>
  <si>
    <t>Pb</t>
  </si>
  <si>
    <t>EC</t>
  </si>
  <si>
    <t>OC</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</si>
  <si>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</si>
  <si>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</si>
  <si>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</si>
  <si>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</si>
  <si>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</si>
  <si>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</si>
  <si>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</si>
  <si>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</si>
  <si>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</si>
  <si>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</si>
  <si>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</si>
  <si>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</si>
  <si>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</si>
  <si>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</si>
  <si>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</si>
  <si>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</si>
  <si>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</si>
  <si>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</si>
  <si>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</si>
  <si>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</si>
  <si>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</si>
  <si>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</si>
  <si>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</si>
  <si>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</si>
  <si>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Gravimetric Mass</t>
  </si>
  <si>
    <t>C</t>
  </si>
  <si>
    <t>ID</t>
  </si>
  <si>
    <t>P_TYPE</t>
  </si>
  <si>
    <t>DATA_ORIGN</t>
  </si>
  <si>
    <t>PRIMARY</t>
  </si>
  <si>
    <t>DESCRIPTIO</t>
  </si>
  <si>
    <t>DOCUMENT</t>
  </si>
  <si>
    <t>SPECIES_ID</t>
  </si>
  <si>
    <t>WEIGHT_PER</t>
  </si>
  <si>
    <t>UNCERTAINT</t>
  </si>
  <si>
    <t>UNC_METHOD</t>
  </si>
  <si>
    <t>ANLYMETHOD</t>
  </si>
  <si>
    <t>KEYWORD</t>
  </si>
  <si>
    <t>None</t>
  </si>
  <si>
    <t>Ion Chromatography (IC)</t>
  </si>
  <si>
    <t>K+</t>
  </si>
  <si>
    <t>Ca2+</t>
  </si>
  <si>
    <t>Cl−</t>
  </si>
  <si>
    <t>Sr</t>
  </si>
  <si>
    <t>Co</t>
  </si>
  <si>
    <t>Cd</t>
  </si>
  <si>
    <t>Sn</t>
  </si>
  <si>
    <t>Sb</t>
  </si>
  <si>
    <t>V</t>
  </si>
  <si>
    <t>As</t>
  </si>
  <si>
    <t>Rb</t>
  </si>
  <si>
    <t>Open</t>
  </si>
  <si>
    <t>Brick</t>
  </si>
  <si>
    <t>Charcoal</t>
  </si>
  <si>
    <t>Stubble</t>
  </si>
  <si>
    <t>cook</t>
  </si>
  <si>
    <t>Garbage</t>
  </si>
  <si>
    <t>kiln</t>
  </si>
  <si>
    <t>burn</t>
  </si>
  <si>
    <t>NO3-</t>
  </si>
  <si>
    <t>Fire 2</t>
  </si>
  <si>
    <t>Fire 3</t>
  </si>
  <si>
    <t>Fire 5</t>
  </si>
  <si>
    <t>Fire 6</t>
  </si>
  <si>
    <t>Fire 4</t>
  </si>
  <si>
    <t>Fire 1</t>
  </si>
  <si>
    <t>Day 3</t>
  </si>
  <si>
    <t>Day 4</t>
  </si>
  <si>
    <t>Sum</t>
  </si>
  <si>
    <t>OC*1..4</t>
  </si>
  <si>
    <t>Other Unspeciated PM2.5</t>
  </si>
  <si>
    <t>Sum of species</t>
  </si>
  <si>
    <t>Profile #</t>
  </si>
  <si>
    <t>Indoor Open Wood Cooking Fire</t>
  </si>
  <si>
    <t>Garbage Burning</t>
  </si>
  <si>
    <t>Brick Making Kiln</t>
  </si>
  <si>
    <t>Charcoal Making Kiln</t>
  </si>
  <si>
    <t>Barley Stubble Field Burning</t>
  </si>
  <si>
    <t>Trace gas and particle emissions from domestic and industrial biofuel use and garbage burning in central Mexico, Atmos. Chem. Phys., 10, 565–584, 2010</t>
  </si>
  <si>
    <t>Literature</t>
  </si>
  <si>
    <t>During the spring of 2007, ten cooking fires, four garbage fires, three brick making kilns, three charcoal making kilns, and two crop residue fires were measured in central Mexico.</t>
  </si>
  <si>
    <t>Mexico</t>
  </si>
  <si>
    <t>The primary fuel in all these homes was oak or pine collected locally.  Cooking fires were built either directly on the ground within a ring of three rocks, or on a mud and mortar, u-shaped, raised open stove. As the fire begins to die back, the cook begins making tortillas.  Wood is fed gradually to the fire to maintain the right amount of heat and when the cooking ends the fire is generally snuffed out to conserve fuel. A cooking session might last several hours depending on how much food is needed in the next few days. The sample lines of all the instruments were co-located at 1m above the fire over the course of the cooking operation.</t>
  </si>
  <si>
    <t>The agricultural waste burns took place in two adjacent, 2 ha barley fields northwest of Salamanca. The fields had been mechanically harvested so all that remained were standing stalks (stubble, 15 cm) and a mat of broken stalks and chaff, all of it tinder dry.</t>
  </si>
  <si>
    <t>Garbage burning fires were in the municipal landfills of peri-urban communities north of Mexico City. The landfills held typical household and light industrial refuse. Plastic was by far the most abundant material present. It appeared that tires were piled separately and perhaps not burned intentionally at the landfills. Wood was absent from any of the landfills since it is the most common cooking fuel in Mexico. All measurements were made from fires burning in the processed refuse from which the bulk of the recyclables had already been removed.</t>
  </si>
  <si>
    <t xml:space="preserve">Brick making kilns in central Mexico are constructed from bricks. Green bricks are stacked to a height of several meters on the crossbeams (spaced to allow even heat circulation). Brick walls and a roof are then built up around the whole assembly. A fire is lit and fuel is shoveled or thrown in until the desired temperature is reached. Fuel (sawdust and scrap lumber) is then added, as needed, to maintain that temperature around the clock for 1–2 days. </t>
  </si>
  <si>
    <t>An excavation 5m in diameter is dug by hand and kindling (dry needles, leaves, and twigs) is laid down. Oak logs are stacked in the center and a network of interlaced green oak branches is placed over the top. The excavated dirt is then packed on top to complete the earthen kiln, which has about a dozen vents around the circumference. Samples were collected several days after the fire was lit.</t>
  </si>
  <si>
    <t>D</t>
  </si>
  <si>
    <t>Thermal/Optical Transmission</t>
  </si>
  <si>
    <t>ICP-MS</t>
  </si>
  <si>
    <t>N/A</t>
  </si>
  <si>
    <t>95000</t>
  </si>
  <si>
    <t>95001</t>
  </si>
  <si>
    <t>95002</t>
  </si>
  <si>
    <t>95003</t>
  </si>
  <si>
    <t>95004</t>
  </si>
  <si>
    <t>95005</t>
  </si>
  <si>
    <t>95006</t>
  </si>
  <si>
    <t>95007</t>
  </si>
  <si>
    <t>95008</t>
  </si>
  <si>
    <t>95009</t>
  </si>
  <si>
    <t>95010</t>
  </si>
  <si>
    <t>95011</t>
  </si>
  <si>
    <t>95012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</si>
</sst>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indexed="8"/>
      <name val="Arial"/>
      <family val="2"/>
    </font>
    <font>
      <sz val="10"/>
      <color indexed="8"/>
      <name val="Arial"/>
      <family val="2"/>
    </font>
    <font>
      <sz val="10"/>
      <name val="Arial"/>
      <family val="2"/>
    </font>
    <font>
      <sz val="11"/>
      <name val="Calibri"/>
      <family val="2"/>
    </font>
    <font>
      <sz val="10"/>
      <color indexed="8"/>
      <name val="Arial"/>
      <family val="2"/>
    </font>
    <font>
      <b/>
      <sz val="11"/>
      <color theme="1"/>
      <name val="Calibri"/>
      <family val="2"/>
      <scheme val="minor"/>
    </font>
    <font>
      <sz val="10"/>
      <color indexed="8"/>
      <name val="Arial"/>
    </font>
  </fonts>
  <fills count="5">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rgb="FF92D050"/>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1" fillId="0" borderId="0"/>
    <xf numFmtId="0" fontId="1" fillId="0" borderId="0"/>
    <xf numFmtId="0" fontId="5" fillId="0" borderId="0"/>
    <xf numFmtId="0" fontId="1" fillId="0" borderId="0"/>
    <xf numFmtId="0" fontId="7" fillId="0" borderId="0"/>
  </cellStyleXfs>
  <cellXfs count="20">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3" fillId="0" borderId="0" xfId="0" applyFont="1"/>
    <xf numFmtId="14" fontId="0" fillId="0" borderId="0" xfId="0" applyNumberFormat="1"/>
    <xf numFmtId="0" fontId="1" fillId="0" borderId="0" xfId="1" applyFont="1" applyFill="1" applyBorder="1" applyAlignment="1"/>
    <xf numFmtId="0" fontId="1" fillId="2" borderId="0" xfId="2" applyFont="1" applyFill="1" applyBorder="1" applyAlignment="1">
      <alignment horizontal="center"/>
    </xf>
    <xf numFmtId="0" fontId="2" fillId="0" borderId="0" xfId="2" applyFont="1" applyFill="1" applyBorder="1" applyAlignment="1">
      <alignment horizontal="right"/>
    </xf>
    <xf numFmtId="0" fontId="4" fillId="0" borderId="0" xfId="0" applyFont="1" applyAlignment="1">
      <alignment vertical="center"/>
    </xf>
    <xf numFmtId="0" fontId="1" fillId="2" borderId="1" xfId="3" applyFont="1" applyFill="1" applyBorder="1" applyAlignment="1">
      <alignment horizontal="center"/>
    </xf>
    <xf numFmtId="0" fontId="1" fillId="2" borderId="2" xfId="3" applyFont="1" applyFill="1" applyBorder="1" applyAlignment="1">
      <alignment horizontal="center"/>
    </xf>
    <xf numFmtId="0" fontId="1" fillId="2" borderId="2" xfId="4" applyFont="1" applyFill="1" applyBorder="1" applyAlignment="1">
      <alignment horizontal="center"/>
    </xf>
    <xf numFmtId="49" fontId="0" fillId="0" borderId="0" xfId="0" applyNumberFormat="1"/>
    <xf numFmtId="0" fontId="3" fillId="0" borderId="0" xfId="0" applyFont="1" applyFill="1" applyBorder="1"/>
    <xf numFmtId="0" fontId="6" fillId="0" borderId="0" xfId="0" applyFont="1"/>
    <xf numFmtId="0" fontId="0" fillId="3" borderId="0" xfId="0" applyFill="1"/>
    <xf numFmtId="0" fontId="0" fillId="4" borderId="0" xfId="0" applyFill="1"/>
    <xf numFmtId="0" fontId="4" fillId="0" borderId="0" xfId="0" applyFont="1" applyAlignment="1"/>
    <xf numFmtId="0" fontId="7" fillId="0" borderId="3" xfId="5" applyFont="1" applyFill="1" applyBorder="1" applyAlignment="1">
      <alignment horizontal="right" wrapText="1"/>
    </xf>
    <xf numFmtId="0" fontId="7" fillId="0" borderId="3" xfId="5" applyFont="1" applyFill="1" applyBorder="1" applyAlignment="1">
      <alignment wrapText="1"/>
    </xf>
  </cellXfs>
  <cellStyles count="6">
    <cellStyle name="Normal" xfId="0" builtinId="0"/>
    <cellStyle name="Normal_PM Species" xfId="5"/>
    <cellStyle name="Normal_Sheet1" xfId="1"/>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abSelected="1" zoomScaleNormal="100" workbookViewId="0">
      <pane xSplit="2" ySplit="1" topLeftCell="C2" activePane="bottomRight" state="frozen"/>
      <selection pane="topRight" activeCell="C1" sqref="C1"/>
      <selection pane="bottomLeft" activeCell="A2" sqref="A2"/>
      <selection pane="bottomRight" activeCell="E21" sqref="E21"/>
    </sheetView>
  </sheetViews>
  <sheetFormatPr defaultRowHeight="14.4" x14ac:dyDescent="0.3"/>
  <cols>
    <col min="2" max="2" width="27.5546875" bestFit="1" customWidth="1"/>
    <col min="4" max="4" width="10.6640625" bestFit="1" customWidth="1"/>
    <col min="5" max="5" width="9.5546875" bestFit="1" customWidth="1"/>
    <col min="6" max="6" width="7" bestFit="1" customWidth="1"/>
    <col min="9" max="9" width="15.88671875" customWidth="1"/>
  </cols>
  <sheetData>
    <row r="1" spans="1:23" x14ac:dyDescent="0.3">
      <c r="A1" s="1" t="s">
        <v>15</v>
      </c>
      <c r="B1" s="1" t="s">
        <v>16</v>
      </c>
      <c r="C1" s="1" t="s">
        <v>17</v>
      </c>
      <c r="D1" s="1" t="s">
        <v>18</v>
      </c>
      <c r="E1" s="1" t="s">
        <v>19</v>
      </c>
      <c r="F1" s="1" t="s">
        <v>20</v>
      </c>
      <c r="G1" s="1" t="s">
        <v>21</v>
      </c>
      <c r="H1" s="1" t="s">
        <v>22</v>
      </c>
      <c r="I1" s="1" t="s">
        <v>23</v>
      </c>
      <c r="J1" s="2" t="s">
        <v>24</v>
      </c>
      <c r="K1" s="2" t="s">
        <v>25</v>
      </c>
      <c r="L1" s="2" t="s">
        <v>26</v>
      </c>
      <c r="M1" s="2" t="s">
        <v>27</v>
      </c>
      <c r="N1" s="1" t="s">
        <v>28</v>
      </c>
      <c r="O1" s="2" t="s">
        <v>29</v>
      </c>
      <c r="P1" s="2" t="s">
        <v>30</v>
      </c>
      <c r="Q1" s="1" t="s">
        <v>31</v>
      </c>
      <c r="R1" s="2" t="s">
        <v>32</v>
      </c>
      <c r="S1" s="2" t="s">
        <v>33</v>
      </c>
      <c r="T1" s="1" t="s">
        <v>34</v>
      </c>
      <c r="U1" s="1" t="s">
        <v>35</v>
      </c>
      <c r="V1" s="1" t="s">
        <v>36</v>
      </c>
      <c r="W1" s="1" t="s">
        <v>37</v>
      </c>
    </row>
    <row r="2" spans="1:23" x14ac:dyDescent="0.3">
      <c r="A2" s="12" t="s">
        <v>106</v>
      </c>
      <c r="B2" t="s">
        <v>88</v>
      </c>
      <c r="C2" s="13" t="s">
        <v>102</v>
      </c>
      <c r="D2" t="s">
        <v>53</v>
      </c>
      <c r="E2" s="4">
        <v>41491</v>
      </c>
      <c r="G2">
        <v>100</v>
      </c>
      <c r="H2" s="5" t="s">
        <v>38</v>
      </c>
      <c r="I2" s="17" t="s">
        <v>97</v>
      </c>
      <c r="J2" t="s">
        <v>39</v>
      </c>
      <c r="K2" t="s">
        <v>40</v>
      </c>
      <c r="L2" t="b">
        <v>1</v>
      </c>
      <c r="M2" t="b">
        <v>0</v>
      </c>
      <c r="N2">
        <v>2007</v>
      </c>
      <c r="O2">
        <v>5</v>
      </c>
      <c r="P2">
        <v>5</v>
      </c>
      <c r="Q2">
        <v>1</v>
      </c>
      <c r="R2" t="s">
        <v>96</v>
      </c>
      <c r="S2">
        <v>0</v>
      </c>
      <c r="T2">
        <v>2.5</v>
      </c>
      <c r="V2">
        <v>4.5</v>
      </c>
      <c r="W2" t="b">
        <v>0</v>
      </c>
    </row>
    <row r="3" spans="1:23" x14ac:dyDescent="0.3">
      <c r="A3" s="12" t="s">
        <v>107</v>
      </c>
      <c r="B3" t="s">
        <v>88</v>
      </c>
      <c r="C3" s="13" t="s">
        <v>102</v>
      </c>
      <c r="D3" t="s">
        <v>53</v>
      </c>
      <c r="E3" s="4">
        <v>41491</v>
      </c>
      <c r="G3">
        <v>100</v>
      </c>
      <c r="H3" s="5" t="s">
        <v>38</v>
      </c>
      <c r="I3" s="17" t="s">
        <v>97</v>
      </c>
      <c r="J3" t="s">
        <v>39</v>
      </c>
      <c r="K3" t="s">
        <v>40</v>
      </c>
      <c r="L3" t="b">
        <v>1</v>
      </c>
      <c r="M3" t="b">
        <v>0</v>
      </c>
      <c r="N3">
        <v>2007</v>
      </c>
      <c r="O3">
        <v>5</v>
      </c>
      <c r="P3">
        <v>5</v>
      </c>
      <c r="Q3">
        <v>1</v>
      </c>
      <c r="R3" t="s">
        <v>96</v>
      </c>
      <c r="S3">
        <v>0</v>
      </c>
      <c r="T3">
        <v>2.5</v>
      </c>
      <c r="V3">
        <v>4.5</v>
      </c>
      <c r="W3" t="b">
        <v>0</v>
      </c>
    </row>
    <row r="4" spans="1:23" x14ac:dyDescent="0.3">
      <c r="A4" s="12" t="s">
        <v>108</v>
      </c>
      <c r="B4" t="s">
        <v>88</v>
      </c>
      <c r="C4" s="13" t="s">
        <v>102</v>
      </c>
      <c r="D4" t="s">
        <v>53</v>
      </c>
      <c r="E4" s="4">
        <v>41491</v>
      </c>
      <c r="G4">
        <v>100</v>
      </c>
      <c r="H4" s="5" t="s">
        <v>38</v>
      </c>
      <c r="I4" s="17" t="s">
        <v>97</v>
      </c>
      <c r="J4" t="s">
        <v>39</v>
      </c>
      <c r="K4" t="s">
        <v>40</v>
      </c>
      <c r="L4" t="b">
        <v>1</v>
      </c>
      <c r="M4" t="b">
        <v>0</v>
      </c>
      <c r="N4">
        <v>2007</v>
      </c>
      <c r="O4">
        <v>5</v>
      </c>
      <c r="P4">
        <v>5</v>
      </c>
      <c r="Q4">
        <v>1</v>
      </c>
      <c r="R4" t="s">
        <v>96</v>
      </c>
      <c r="S4">
        <v>0</v>
      </c>
      <c r="T4">
        <v>2.5</v>
      </c>
      <c r="V4">
        <v>4.5</v>
      </c>
      <c r="W4" t="b">
        <v>0</v>
      </c>
    </row>
    <row r="5" spans="1:23" x14ac:dyDescent="0.3">
      <c r="A5" s="12" t="s">
        <v>109</v>
      </c>
      <c r="B5" t="s">
        <v>88</v>
      </c>
      <c r="C5" s="13" t="s">
        <v>102</v>
      </c>
      <c r="D5" t="s">
        <v>53</v>
      </c>
      <c r="E5" s="4">
        <v>41491</v>
      </c>
      <c r="G5">
        <v>100</v>
      </c>
      <c r="H5" s="5" t="s">
        <v>38</v>
      </c>
      <c r="I5" s="17" t="s">
        <v>97</v>
      </c>
      <c r="J5" t="s">
        <v>39</v>
      </c>
      <c r="K5" t="s">
        <v>40</v>
      </c>
      <c r="L5" t="b">
        <v>1</v>
      </c>
      <c r="M5" t="b">
        <v>0</v>
      </c>
      <c r="N5">
        <v>2007</v>
      </c>
      <c r="O5">
        <v>5</v>
      </c>
      <c r="P5">
        <v>5</v>
      </c>
      <c r="Q5">
        <v>1</v>
      </c>
      <c r="R5" t="s">
        <v>96</v>
      </c>
      <c r="S5">
        <v>0</v>
      </c>
      <c r="T5">
        <v>2.5</v>
      </c>
      <c r="V5">
        <v>4.5</v>
      </c>
      <c r="W5" t="b">
        <v>0</v>
      </c>
    </row>
    <row r="6" spans="1:23" x14ac:dyDescent="0.3">
      <c r="A6" s="12" t="s">
        <v>110</v>
      </c>
      <c r="B6" t="s">
        <v>88</v>
      </c>
      <c r="C6" s="13" t="s">
        <v>102</v>
      </c>
      <c r="D6" t="s">
        <v>53</v>
      </c>
      <c r="E6" s="4">
        <v>41491</v>
      </c>
      <c r="G6">
        <v>100</v>
      </c>
      <c r="H6" s="5" t="s">
        <v>38</v>
      </c>
      <c r="I6" s="17" t="s">
        <v>97</v>
      </c>
      <c r="J6" t="s">
        <v>39</v>
      </c>
      <c r="K6" t="s">
        <v>40</v>
      </c>
      <c r="L6" t="b">
        <v>1</v>
      </c>
      <c r="M6" t="b">
        <v>0</v>
      </c>
      <c r="N6">
        <v>2007</v>
      </c>
      <c r="O6">
        <v>5</v>
      </c>
      <c r="P6">
        <v>5</v>
      </c>
      <c r="Q6">
        <v>1</v>
      </c>
      <c r="R6" t="s">
        <v>96</v>
      </c>
      <c r="S6">
        <v>0</v>
      </c>
      <c r="T6">
        <v>2.5</v>
      </c>
      <c r="V6">
        <v>4.5</v>
      </c>
      <c r="W6" t="b">
        <v>0</v>
      </c>
    </row>
    <row r="7" spans="1:23" x14ac:dyDescent="0.3">
      <c r="A7" s="12" t="s">
        <v>111</v>
      </c>
      <c r="B7" t="s">
        <v>89</v>
      </c>
      <c r="C7" s="13" t="s">
        <v>102</v>
      </c>
      <c r="D7" t="s">
        <v>53</v>
      </c>
      <c r="E7" s="4">
        <v>41491</v>
      </c>
      <c r="G7">
        <v>100</v>
      </c>
      <c r="H7" s="5" t="s">
        <v>38</v>
      </c>
      <c r="I7" s="17" t="s">
        <v>99</v>
      </c>
      <c r="J7" t="s">
        <v>39</v>
      </c>
      <c r="K7" t="s">
        <v>40</v>
      </c>
      <c r="L7" t="b">
        <v>1</v>
      </c>
      <c r="M7" t="b">
        <v>0</v>
      </c>
      <c r="N7">
        <v>2007</v>
      </c>
      <c r="O7">
        <v>5</v>
      </c>
      <c r="P7">
        <v>5</v>
      </c>
      <c r="Q7">
        <v>1</v>
      </c>
      <c r="R7" t="s">
        <v>96</v>
      </c>
      <c r="S7">
        <v>0</v>
      </c>
      <c r="T7">
        <v>2.5</v>
      </c>
      <c r="V7">
        <v>4.5</v>
      </c>
      <c r="W7" t="b">
        <v>0</v>
      </c>
    </row>
    <row r="8" spans="1:23" x14ac:dyDescent="0.3">
      <c r="A8" s="12" t="s">
        <v>112</v>
      </c>
      <c r="B8" t="s">
        <v>89</v>
      </c>
      <c r="C8" s="13" t="s">
        <v>102</v>
      </c>
      <c r="D8" t="s">
        <v>53</v>
      </c>
      <c r="E8" s="4">
        <v>41491</v>
      </c>
      <c r="G8">
        <v>100</v>
      </c>
      <c r="H8" s="5" t="s">
        <v>38</v>
      </c>
      <c r="I8" s="17" t="s">
        <v>99</v>
      </c>
      <c r="J8" t="s">
        <v>39</v>
      </c>
      <c r="K8" t="s">
        <v>40</v>
      </c>
      <c r="L8" t="b">
        <v>1</v>
      </c>
      <c r="M8" t="b">
        <v>0</v>
      </c>
      <c r="N8">
        <v>2007</v>
      </c>
      <c r="O8">
        <v>5</v>
      </c>
      <c r="P8">
        <v>5</v>
      </c>
      <c r="Q8">
        <v>1</v>
      </c>
      <c r="R8" t="s">
        <v>96</v>
      </c>
      <c r="S8">
        <v>0</v>
      </c>
      <c r="T8">
        <v>2.5</v>
      </c>
      <c r="V8">
        <v>4.5</v>
      </c>
      <c r="W8" t="b">
        <v>0</v>
      </c>
    </row>
    <row r="9" spans="1:23" x14ac:dyDescent="0.3">
      <c r="A9" s="12" t="s">
        <v>113</v>
      </c>
      <c r="B9" t="s">
        <v>89</v>
      </c>
      <c r="C9" s="13" t="s">
        <v>102</v>
      </c>
      <c r="D9" t="s">
        <v>53</v>
      </c>
      <c r="E9" s="4">
        <v>41491</v>
      </c>
      <c r="G9">
        <v>100</v>
      </c>
      <c r="H9" s="5" t="s">
        <v>38</v>
      </c>
      <c r="I9" s="17" t="s">
        <v>99</v>
      </c>
      <c r="J9" t="s">
        <v>39</v>
      </c>
      <c r="K9" t="s">
        <v>40</v>
      </c>
      <c r="L9" t="b">
        <v>1</v>
      </c>
      <c r="M9" t="b">
        <v>0</v>
      </c>
      <c r="N9">
        <v>2007</v>
      </c>
      <c r="O9">
        <v>5</v>
      </c>
      <c r="P9">
        <v>5</v>
      </c>
      <c r="Q9">
        <v>1</v>
      </c>
      <c r="R9" t="s">
        <v>96</v>
      </c>
      <c r="S9">
        <v>0</v>
      </c>
      <c r="T9">
        <v>2.5</v>
      </c>
      <c r="V9">
        <v>4.5</v>
      </c>
      <c r="W9" t="b">
        <v>0</v>
      </c>
    </row>
    <row r="10" spans="1:23" x14ac:dyDescent="0.3">
      <c r="A10" s="12" t="s">
        <v>114</v>
      </c>
      <c r="B10" t="s">
        <v>90</v>
      </c>
      <c r="C10" s="13" t="s">
        <v>102</v>
      </c>
      <c r="D10" t="s">
        <v>53</v>
      </c>
      <c r="E10" s="4">
        <v>41491</v>
      </c>
      <c r="G10">
        <v>100</v>
      </c>
      <c r="H10" s="5" t="s">
        <v>38</v>
      </c>
      <c r="I10" s="17" t="s">
        <v>100</v>
      </c>
      <c r="J10" t="s">
        <v>39</v>
      </c>
      <c r="K10" t="s">
        <v>40</v>
      </c>
      <c r="L10" t="b">
        <v>1</v>
      </c>
      <c r="M10" t="b">
        <v>0</v>
      </c>
      <c r="N10">
        <v>2007</v>
      </c>
      <c r="O10">
        <v>5</v>
      </c>
      <c r="P10">
        <v>5</v>
      </c>
      <c r="Q10">
        <v>1</v>
      </c>
      <c r="R10" t="s">
        <v>96</v>
      </c>
      <c r="S10">
        <v>0</v>
      </c>
      <c r="T10">
        <v>2.5</v>
      </c>
      <c r="V10">
        <v>4.5</v>
      </c>
      <c r="W10" t="b">
        <v>0</v>
      </c>
    </row>
    <row r="11" spans="1:23" x14ac:dyDescent="0.3">
      <c r="A11" s="12" t="s">
        <v>115</v>
      </c>
      <c r="B11" t="s">
        <v>90</v>
      </c>
      <c r="C11" s="13" t="s">
        <v>102</v>
      </c>
      <c r="D11" t="s">
        <v>53</v>
      </c>
      <c r="E11" s="4">
        <v>41491</v>
      </c>
      <c r="G11">
        <v>100</v>
      </c>
      <c r="H11" s="5" t="s">
        <v>38</v>
      </c>
      <c r="I11" s="17" t="s">
        <v>100</v>
      </c>
      <c r="J11" t="s">
        <v>39</v>
      </c>
      <c r="K11" t="s">
        <v>40</v>
      </c>
      <c r="L11" t="b">
        <v>1</v>
      </c>
      <c r="M11" t="b">
        <v>0</v>
      </c>
      <c r="N11">
        <v>2007</v>
      </c>
      <c r="O11">
        <v>5</v>
      </c>
      <c r="P11">
        <v>5</v>
      </c>
      <c r="Q11">
        <v>1</v>
      </c>
      <c r="R11" t="s">
        <v>96</v>
      </c>
      <c r="S11">
        <v>0</v>
      </c>
      <c r="T11">
        <v>2.5</v>
      </c>
      <c r="V11">
        <v>4.5</v>
      </c>
      <c r="W11" t="b">
        <v>0</v>
      </c>
    </row>
    <row r="12" spans="1:23" x14ac:dyDescent="0.3">
      <c r="A12" s="12" t="s">
        <v>116</v>
      </c>
      <c r="B12" t="s">
        <v>91</v>
      </c>
      <c r="C12" s="13" t="s">
        <v>102</v>
      </c>
      <c r="D12" t="s">
        <v>53</v>
      </c>
      <c r="E12" s="4">
        <v>41491</v>
      </c>
      <c r="G12">
        <v>100</v>
      </c>
      <c r="H12" s="5" t="s">
        <v>38</v>
      </c>
      <c r="I12" s="17" t="s">
        <v>101</v>
      </c>
      <c r="J12" t="s">
        <v>39</v>
      </c>
      <c r="K12" t="s">
        <v>40</v>
      </c>
      <c r="L12" t="b">
        <v>1</v>
      </c>
      <c r="M12" t="b">
        <v>0</v>
      </c>
      <c r="N12">
        <v>2007</v>
      </c>
      <c r="O12">
        <v>5</v>
      </c>
      <c r="P12">
        <v>5</v>
      </c>
      <c r="Q12">
        <v>1</v>
      </c>
      <c r="R12" t="s">
        <v>96</v>
      </c>
      <c r="S12">
        <v>0</v>
      </c>
      <c r="T12">
        <v>2.5</v>
      </c>
      <c r="V12">
        <v>4.5</v>
      </c>
      <c r="W12" t="b">
        <v>0</v>
      </c>
    </row>
    <row r="13" spans="1:23" x14ac:dyDescent="0.3">
      <c r="A13" s="12" t="s">
        <v>117</v>
      </c>
      <c r="B13" t="s">
        <v>91</v>
      </c>
      <c r="C13" s="13" t="s">
        <v>102</v>
      </c>
      <c r="D13" t="s">
        <v>53</v>
      </c>
      <c r="E13" s="4">
        <v>41491</v>
      </c>
      <c r="G13">
        <v>100</v>
      </c>
      <c r="H13" s="5" t="s">
        <v>38</v>
      </c>
      <c r="I13" s="17" t="s">
        <v>101</v>
      </c>
      <c r="J13" t="s">
        <v>39</v>
      </c>
      <c r="K13" t="s">
        <v>40</v>
      </c>
      <c r="L13" t="b">
        <v>1</v>
      </c>
      <c r="M13" t="b">
        <v>0</v>
      </c>
      <c r="N13">
        <v>2007</v>
      </c>
      <c r="O13">
        <v>5</v>
      </c>
      <c r="P13">
        <v>5</v>
      </c>
      <c r="Q13">
        <v>1</v>
      </c>
      <c r="R13" t="s">
        <v>96</v>
      </c>
      <c r="S13">
        <v>0</v>
      </c>
      <c r="T13">
        <v>2.5</v>
      </c>
      <c r="V13">
        <v>4.5</v>
      </c>
      <c r="W13" t="b">
        <v>0</v>
      </c>
    </row>
    <row r="14" spans="1:23" x14ac:dyDescent="0.3">
      <c r="A14" s="12" t="s">
        <v>118</v>
      </c>
      <c r="B14" t="s">
        <v>92</v>
      </c>
      <c r="C14" s="13" t="s">
        <v>102</v>
      </c>
      <c r="D14" t="s">
        <v>53</v>
      </c>
      <c r="E14" s="4">
        <v>41491</v>
      </c>
      <c r="G14">
        <v>100</v>
      </c>
      <c r="H14" s="5" t="s">
        <v>38</v>
      </c>
      <c r="I14" t="s">
        <v>98</v>
      </c>
      <c r="J14" t="s">
        <v>39</v>
      </c>
      <c r="K14" t="s">
        <v>40</v>
      </c>
      <c r="L14" t="b">
        <v>1</v>
      </c>
      <c r="M14" t="b">
        <v>0</v>
      </c>
      <c r="N14">
        <v>2007</v>
      </c>
      <c r="O14">
        <v>5</v>
      </c>
      <c r="P14">
        <v>5</v>
      </c>
      <c r="Q14">
        <v>1</v>
      </c>
      <c r="R14" t="s">
        <v>96</v>
      </c>
      <c r="S14">
        <v>0</v>
      </c>
      <c r="T14">
        <v>2.5</v>
      </c>
      <c r="V14">
        <v>4.5</v>
      </c>
      <c r="W14"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election activeCell="C2" sqref="C2:C14"/>
    </sheetView>
  </sheetViews>
  <sheetFormatPr defaultRowHeight="14.4" x14ac:dyDescent="0.3"/>
  <cols>
    <col min="1" max="1" width="6" bestFit="1" customWidth="1"/>
    <col min="3" max="3" width="11.33203125" bestFit="1" customWidth="1"/>
    <col min="4" max="4" width="12.6640625" bestFit="1" customWidth="1"/>
    <col min="5" max="5" width="9.44140625" bestFit="1" customWidth="1"/>
    <col min="6" max="6" width="45" customWidth="1"/>
  </cols>
  <sheetData>
    <row r="1" spans="1:7" x14ac:dyDescent="0.3">
      <c r="A1" s="6" t="s">
        <v>41</v>
      </c>
      <c r="B1" s="6" t="s">
        <v>42</v>
      </c>
      <c r="C1" s="6" t="s">
        <v>15</v>
      </c>
      <c r="D1" s="6" t="s">
        <v>43</v>
      </c>
      <c r="E1" s="6" t="s">
        <v>44</v>
      </c>
      <c r="F1" s="6" t="s">
        <v>45</v>
      </c>
      <c r="G1" s="6" t="s">
        <v>46</v>
      </c>
    </row>
    <row r="2" spans="1:7" x14ac:dyDescent="0.3">
      <c r="A2">
        <v>10597</v>
      </c>
      <c r="B2" s="3" t="s">
        <v>7</v>
      </c>
      <c r="C2" s="12" t="s">
        <v>106</v>
      </c>
      <c r="D2" s="3" t="s">
        <v>94</v>
      </c>
      <c r="E2" s="7" t="b">
        <v>1</v>
      </c>
      <c r="F2" s="8" t="s">
        <v>95</v>
      </c>
      <c r="G2" t="s">
        <v>93</v>
      </c>
    </row>
    <row r="3" spans="1:7" x14ac:dyDescent="0.3">
      <c r="A3">
        <v>10598</v>
      </c>
      <c r="B3" s="3" t="s">
        <v>7</v>
      </c>
      <c r="C3" s="12" t="s">
        <v>107</v>
      </c>
      <c r="D3" s="3" t="s">
        <v>94</v>
      </c>
      <c r="E3" s="7" t="b">
        <v>1</v>
      </c>
      <c r="F3" s="8" t="s">
        <v>95</v>
      </c>
      <c r="G3" t="s">
        <v>93</v>
      </c>
    </row>
    <row r="4" spans="1:7" x14ac:dyDescent="0.3">
      <c r="A4">
        <v>10599</v>
      </c>
      <c r="B4" s="3" t="s">
        <v>7</v>
      </c>
      <c r="C4" s="12" t="s">
        <v>108</v>
      </c>
      <c r="D4" s="3" t="s">
        <v>94</v>
      </c>
      <c r="E4" s="7" t="b">
        <v>1</v>
      </c>
      <c r="F4" s="8" t="s">
        <v>95</v>
      </c>
      <c r="G4" t="s">
        <v>93</v>
      </c>
    </row>
    <row r="5" spans="1:7" x14ac:dyDescent="0.3">
      <c r="A5">
        <v>10600</v>
      </c>
      <c r="B5" s="3" t="s">
        <v>7</v>
      </c>
      <c r="C5" s="12" t="s">
        <v>109</v>
      </c>
      <c r="D5" s="3" t="s">
        <v>94</v>
      </c>
      <c r="E5" s="7" t="b">
        <v>1</v>
      </c>
      <c r="F5" s="8" t="s">
        <v>95</v>
      </c>
      <c r="G5" t="s">
        <v>93</v>
      </c>
    </row>
    <row r="6" spans="1:7" x14ac:dyDescent="0.3">
      <c r="A6">
        <v>10601</v>
      </c>
      <c r="B6" s="3" t="s">
        <v>7</v>
      </c>
      <c r="C6" s="12" t="s">
        <v>110</v>
      </c>
      <c r="D6" s="3" t="s">
        <v>94</v>
      </c>
      <c r="E6" s="7" t="b">
        <v>1</v>
      </c>
      <c r="F6" s="8" t="s">
        <v>95</v>
      </c>
      <c r="G6" t="s">
        <v>93</v>
      </c>
    </row>
    <row r="7" spans="1:7" x14ac:dyDescent="0.3">
      <c r="A7">
        <v>10602</v>
      </c>
      <c r="B7" s="3" t="s">
        <v>7</v>
      </c>
      <c r="C7" s="12" t="s">
        <v>111</v>
      </c>
      <c r="D7" s="3" t="s">
        <v>94</v>
      </c>
      <c r="E7" s="7" t="b">
        <v>1</v>
      </c>
      <c r="F7" s="8" t="s">
        <v>95</v>
      </c>
      <c r="G7" t="s">
        <v>93</v>
      </c>
    </row>
    <row r="8" spans="1:7" x14ac:dyDescent="0.3">
      <c r="A8">
        <v>10603</v>
      </c>
      <c r="B8" s="3" t="s">
        <v>7</v>
      </c>
      <c r="C8" s="12" t="s">
        <v>112</v>
      </c>
      <c r="D8" s="3" t="s">
        <v>94</v>
      </c>
      <c r="E8" s="7" t="b">
        <v>1</v>
      </c>
      <c r="F8" s="8" t="s">
        <v>95</v>
      </c>
      <c r="G8" t="s">
        <v>93</v>
      </c>
    </row>
    <row r="9" spans="1:7" x14ac:dyDescent="0.3">
      <c r="A9">
        <v>10604</v>
      </c>
      <c r="B9" s="3" t="s">
        <v>7</v>
      </c>
      <c r="C9" s="12" t="s">
        <v>113</v>
      </c>
      <c r="D9" s="3" t="s">
        <v>94</v>
      </c>
      <c r="E9" s="7" t="b">
        <v>1</v>
      </c>
      <c r="F9" s="8" t="s">
        <v>95</v>
      </c>
      <c r="G9" t="s">
        <v>93</v>
      </c>
    </row>
    <row r="10" spans="1:7" x14ac:dyDescent="0.3">
      <c r="A10">
        <v>10605</v>
      </c>
      <c r="B10" s="3" t="s">
        <v>7</v>
      </c>
      <c r="C10" s="12" t="s">
        <v>114</v>
      </c>
      <c r="D10" s="3" t="s">
        <v>94</v>
      </c>
      <c r="E10" s="7" t="b">
        <v>1</v>
      </c>
      <c r="F10" s="8" t="s">
        <v>95</v>
      </c>
      <c r="G10" t="s">
        <v>93</v>
      </c>
    </row>
    <row r="11" spans="1:7" x14ac:dyDescent="0.3">
      <c r="A11">
        <v>10606</v>
      </c>
      <c r="B11" s="3" t="s">
        <v>7</v>
      </c>
      <c r="C11" s="12" t="s">
        <v>115</v>
      </c>
      <c r="D11" s="3" t="s">
        <v>94</v>
      </c>
      <c r="E11" s="7" t="b">
        <v>1</v>
      </c>
      <c r="F11" s="8" t="s">
        <v>95</v>
      </c>
      <c r="G11" t="s">
        <v>93</v>
      </c>
    </row>
    <row r="12" spans="1:7" x14ac:dyDescent="0.3">
      <c r="A12">
        <v>10607</v>
      </c>
      <c r="B12" s="3" t="s">
        <v>7</v>
      </c>
      <c r="C12" s="12" t="s">
        <v>116</v>
      </c>
      <c r="D12" s="3" t="s">
        <v>94</v>
      </c>
      <c r="E12" s="7" t="b">
        <v>1</v>
      </c>
      <c r="F12" s="8" t="s">
        <v>95</v>
      </c>
      <c r="G12" t="s">
        <v>93</v>
      </c>
    </row>
    <row r="13" spans="1:7" x14ac:dyDescent="0.3">
      <c r="A13">
        <v>10608</v>
      </c>
      <c r="B13" s="3" t="s">
        <v>7</v>
      </c>
      <c r="C13" s="12" t="s">
        <v>117</v>
      </c>
      <c r="D13" s="3" t="s">
        <v>94</v>
      </c>
      <c r="E13" s="7" t="b">
        <v>1</v>
      </c>
      <c r="F13" s="8" t="s">
        <v>95</v>
      </c>
      <c r="G13" t="s">
        <v>93</v>
      </c>
    </row>
    <row r="14" spans="1:7" x14ac:dyDescent="0.3">
      <c r="A14">
        <v>10609</v>
      </c>
      <c r="B14" s="3" t="s">
        <v>7</v>
      </c>
      <c r="C14" s="12" t="s">
        <v>118</v>
      </c>
      <c r="D14" s="3" t="s">
        <v>94</v>
      </c>
      <c r="E14" s="7" t="b">
        <v>1</v>
      </c>
      <c r="F14" s="8" t="s">
        <v>95</v>
      </c>
      <c r="G14" t="s">
        <v>93</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0"/>
  <sheetViews>
    <sheetView workbookViewId="0">
      <pane ySplit="1" topLeftCell="A2" activePane="bottomLeft" state="frozen"/>
      <selection pane="bottomLeft" activeCell="C2" sqref="C2"/>
    </sheetView>
  </sheetViews>
  <sheetFormatPr defaultRowHeight="14.4" x14ac:dyDescent="0.3"/>
  <cols>
    <col min="6" max="6" width="18" bestFit="1" customWidth="1"/>
  </cols>
  <sheetData>
    <row r="1" spans="1:7" x14ac:dyDescent="0.3">
      <c r="A1" s="9" t="s">
        <v>41</v>
      </c>
      <c r="B1" s="10" t="s">
        <v>47</v>
      </c>
      <c r="C1" s="9" t="s">
        <v>15</v>
      </c>
      <c r="D1" s="9" t="s">
        <v>48</v>
      </c>
      <c r="E1" s="9" t="s">
        <v>49</v>
      </c>
      <c r="F1" s="9" t="s">
        <v>50</v>
      </c>
      <c r="G1" s="9" t="s">
        <v>51</v>
      </c>
    </row>
    <row r="2" spans="1:7" x14ac:dyDescent="0.3">
      <c r="A2">
        <v>186743</v>
      </c>
      <c r="B2">
        <v>626</v>
      </c>
      <c r="C2">
        <v>95000</v>
      </c>
      <c r="D2">
        <v>90.151919135880732</v>
      </c>
      <c r="E2" s="18">
        <v>-99</v>
      </c>
      <c r="F2" s="19" t="s">
        <v>105</v>
      </c>
      <c r="G2" t="s">
        <v>103</v>
      </c>
    </row>
    <row r="3" spans="1:7" x14ac:dyDescent="0.3">
      <c r="A3">
        <v>186744</v>
      </c>
      <c r="B3">
        <v>797</v>
      </c>
      <c r="C3">
        <v>95000</v>
      </c>
      <c r="D3">
        <v>8.4891064438296162</v>
      </c>
      <c r="E3" s="18">
        <v>-99</v>
      </c>
      <c r="F3" s="19" t="s">
        <v>105</v>
      </c>
      <c r="G3" t="s">
        <v>103</v>
      </c>
    </row>
    <row r="4" spans="1:7" x14ac:dyDescent="0.3">
      <c r="A4">
        <v>186745</v>
      </c>
      <c r="B4">
        <v>2302</v>
      </c>
      <c r="C4">
        <v>95000</v>
      </c>
      <c r="D4">
        <v>0.50695508903996589</v>
      </c>
      <c r="E4" s="18">
        <v>-99</v>
      </c>
      <c r="F4" s="19" t="s">
        <v>105</v>
      </c>
      <c r="G4" t="s">
        <v>54</v>
      </c>
    </row>
    <row r="5" spans="1:7" x14ac:dyDescent="0.3">
      <c r="A5">
        <v>186746</v>
      </c>
      <c r="B5">
        <v>2303</v>
      </c>
      <c r="C5">
        <v>95000</v>
      </c>
      <c r="D5">
        <v>0.13391266502942495</v>
      </c>
      <c r="E5" s="18">
        <v>-99</v>
      </c>
      <c r="F5" s="19" t="s">
        <v>105</v>
      </c>
      <c r="G5" t="s">
        <v>54</v>
      </c>
    </row>
    <row r="6" spans="1:7" x14ac:dyDescent="0.3">
      <c r="A6">
        <v>186747</v>
      </c>
      <c r="B6">
        <v>337</v>
      </c>
      <c r="C6">
        <v>95000</v>
      </c>
      <c r="D6">
        <v>0.21043418790338211</v>
      </c>
      <c r="E6" s="18">
        <v>-99</v>
      </c>
      <c r="F6" s="19" t="s">
        <v>105</v>
      </c>
      <c r="G6" t="s">
        <v>54</v>
      </c>
    </row>
    <row r="7" spans="1:7" x14ac:dyDescent="0.3">
      <c r="A7">
        <v>186748</v>
      </c>
      <c r="B7">
        <v>613</v>
      </c>
      <c r="C7">
        <v>95000</v>
      </c>
      <c r="D7">
        <v>0.18652121200527044</v>
      </c>
      <c r="E7" s="18">
        <v>-99</v>
      </c>
      <c r="F7" s="19" t="s">
        <v>105</v>
      </c>
      <c r="G7" t="s">
        <v>54</v>
      </c>
    </row>
    <row r="8" spans="1:7" x14ac:dyDescent="0.3">
      <c r="A8">
        <v>186749</v>
      </c>
      <c r="B8">
        <v>525</v>
      </c>
      <c r="C8">
        <v>95000</v>
      </c>
      <c r="D8">
        <v>0.24821668982239839</v>
      </c>
      <c r="E8" s="18">
        <v>-99</v>
      </c>
      <c r="F8" s="19" t="s">
        <v>105</v>
      </c>
      <c r="G8" t="s">
        <v>104</v>
      </c>
    </row>
    <row r="9" spans="1:7" x14ac:dyDescent="0.3">
      <c r="A9">
        <v>186750</v>
      </c>
      <c r="B9">
        <v>697</v>
      </c>
      <c r="C9">
        <v>95000</v>
      </c>
      <c r="D9">
        <v>8.6086713233201762E-3</v>
      </c>
      <c r="E9" s="18">
        <v>-99</v>
      </c>
      <c r="F9" s="19" t="s">
        <v>105</v>
      </c>
      <c r="G9" t="s">
        <v>104</v>
      </c>
    </row>
    <row r="10" spans="1:7" x14ac:dyDescent="0.3">
      <c r="A10">
        <v>186751</v>
      </c>
      <c r="B10">
        <v>715</v>
      </c>
      <c r="C10">
        <v>95000</v>
      </c>
      <c r="D10">
        <v>2.5826013969960523E-2</v>
      </c>
      <c r="E10" s="18">
        <v>-99</v>
      </c>
      <c r="F10" s="19" t="s">
        <v>105</v>
      </c>
      <c r="G10" t="s">
        <v>104</v>
      </c>
    </row>
    <row r="11" spans="1:7" x14ac:dyDescent="0.3">
      <c r="A11">
        <v>186752</v>
      </c>
      <c r="B11">
        <v>379</v>
      </c>
      <c r="C11">
        <v>95000</v>
      </c>
      <c r="D11">
        <v>9.5651903592446411E-4</v>
      </c>
      <c r="E11" s="18">
        <v>-99</v>
      </c>
      <c r="F11" s="19" t="s">
        <v>105</v>
      </c>
      <c r="G11" t="s">
        <v>104</v>
      </c>
    </row>
    <row r="12" spans="1:7" x14ac:dyDescent="0.3">
      <c r="A12">
        <v>186753</v>
      </c>
      <c r="B12">
        <v>380</v>
      </c>
      <c r="C12">
        <v>95000</v>
      </c>
      <c r="D12">
        <v>9.5651903592446404E-3</v>
      </c>
      <c r="E12" s="18">
        <v>-99</v>
      </c>
      <c r="F12" s="19" t="s">
        <v>105</v>
      </c>
      <c r="G12" t="s">
        <v>104</v>
      </c>
    </row>
    <row r="13" spans="1:7" x14ac:dyDescent="0.3">
      <c r="A13">
        <v>186754</v>
      </c>
      <c r="B13">
        <v>778</v>
      </c>
      <c r="C13">
        <v>95000</v>
      </c>
      <c r="D13">
        <v>1.8652121200527047E-2</v>
      </c>
      <c r="E13" s="18">
        <v>-99</v>
      </c>
      <c r="F13" s="19" t="s">
        <v>105</v>
      </c>
      <c r="G13" t="s">
        <v>104</v>
      </c>
    </row>
    <row r="14" spans="1:7" x14ac:dyDescent="0.3">
      <c r="A14">
        <v>186755</v>
      </c>
      <c r="B14">
        <v>328</v>
      </c>
      <c r="C14">
        <v>95000</v>
      </c>
      <c r="D14">
        <v>4.7825951796223205E-4</v>
      </c>
      <c r="E14" s="18">
        <v>-99</v>
      </c>
      <c r="F14" s="19" t="s">
        <v>105</v>
      </c>
      <c r="G14" t="s">
        <v>104</v>
      </c>
    </row>
    <row r="15" spans="1:7" x14ac:dyDescent="0.3">
      <c r="A15">
        <v>186756</v>
      </c>
      <c r="B15">
        <v>714</v>
      </c>
      <c r="C15">
        <v>95000</v>
      </c>
      <c r="D15">
        <v>4.7825951796223205E-4</v>
      </c>
      <c r="E15" s="18">
        <v>-99</v>
      </c>
      <c r="F15" s="19" t="s">
        <v>105</v>
      </c>
      <c r="G15" t="s">
        <v>104</v>
      </c>
    </row>
    <row r="16" spans="1:7" x14ac:dyDescent="0.3">
      <c r="A16">
        <v>186757</v>
      </c>
      <c r="B16">
        <v>296</v>
      </c>
      <c r="C16">
        <v>95000</v>
      </c>
      <c r="D16">
        <v>2.3912975898111603E-4</v>
      </c>
      <c r="E16" s="18">
        <v>-99</v>
      </c>
      <c r="F16" s="19" t="s">
        <v>105</v>
      </c>
      <c r="G16" t="s">
        <v>104</v>
      </c>
    </row>
    <row r="17" spans="1:7" x14ac:dyDescent="0.3">
      <c r="A17">
        <v>186758</v>
      </c>
      <c r="B17">
        <v>767</v>
      </c>
      <c r="C17">
        <v>95000</v>
      </c>
      <c r="D17">
        <v>1.9130380718489282E-3</v>
      </c>
      <c r="E17" s="18">
        <v>-99</v>
      </c>
      <c r="F17" s="19" t="s">
        <v>105</v>
      </c>
      <c r="G17" t="s">
        <v>104</v>
      </c>
    </row>
    <row r="18" spans="1:7" x14ac:dyDescent="0.3">
      <c r="A18">
        <v>186759</v>
      </c>
      <c r="B18">
        <v>298</v>
      </c>
      <c r="C18">
        <v>95000</v>
      </c>
      <c r="D18">
        <v>9.5651903592446411E-4</v>
      </c>
      <c r="E18" s="18">
        <v>-99</v>
      </c>
      <c r="F18" s="19" t="s">
        <v>105</v>
      </c>
      <c r="G18" t="s">
        <v>104</v>
      </c>
    </row>
    <row r="19" spans="1:7" x14ac:dyDescent="0.3">
      <c r="A19">
        <v>186760</v>
      </c>
      <c r="B19">
        <v>689</v>
      </c>
      <c r="C19">
        <v>95000</v>
      </c>
      <c r="D19">
        <v>5.2608546975845515E-3</v>
      </c>
      <c r="E19" s="18">
        <v>-99</v>
      </c>
      <c r="F19" s="19" t="s">
        <v>105</v>
      </c>
      <c r="G19" t="s">
        <v>104</v>
      </c>
    </row>
    <row r="20" spans="1:7" x14ac:dyDescent="0.3">
      <c r="A20">
        <v>186761</v>
      </c>
      <c r="B20">
        <v>626</v>
      </c>
      <c r="C20">
        <v>95001</v>
      </c>
      <c r="D20">
        <v>70.687550854353148</v>
      </c>
      <c r="E20" s="18">
        <v>-99</v>
      </c>
      <c r="F20" s="19" t="s">
        <v>105</v>
      </c>
      <c r="G20" t="s">
        <v>103</v>
      </c>
    </row>
    <row r="21" spans="1:7" x14ac:dyDescent="0.3">
      <c r="A21">
        <v>186762</v>
      </c>
      <c r="B21">
        <v>797</v>
      </c>
      <c r="C21">
        <v>95001</v>
      </c>
      <c r="D21">
        <v>24.410089503661517</v>
      </c>
      <c r="E21" s="18">
        <v>-99</v>
      </c>
      <c r="F21" s="19" t="s">
        <v>105</v>
      </c>
      <c r="G21" t="s">
        <v>103</v>
      </c>
    </row>
    <row r="22" spans="1:7" x14ac:dyDescent="0.3">
      <c r="A22">
        <v>186763</v>
      </c>
      <c r="B22">
        <v>2302</v>
      </c>
      <c r="C22">
        <v>95001</v>
      </c>
      <c r="D22">
        <v>1.5052888527257935</v>
      </c>
      <c r="E22" s="18">
        <v>-99</v>
      </c>
      <c r="F22" s="19" t="s">
        <v>105</v>
      </c>
      <c r="G22" t="s">
        <v>54</v>
      </c>
    </row>
    <row r="23" spans="1:7" x14ac:dyDescent="0.3">
      <c r="A23">
        <v>186764</v>
      </c>
      <c r="B23">
        <v>2303</v>
      </c>
      <c r="C23">
        <v>95001</v>
      </c>
      <c r="D23">
        <v>0.73230268510984542</v>
      </c>
      <c r="E23" s="18">
        <v>-99</v>
      </c>
      <c r="F23" s="19" t="s">
        <v>105</v>
      </c>
      <c r="G23" t="s">
        <v>54</v>
      </c>
    </row>
    <row r="24" spans="1:7" x14ac:dyDescent="0.3">
      <c r="A24">
        <v>186765</v>
      </c>
      <c r="B24">
        <v>337</v>
      </c>
      <c r="C24">
        <v>95001</v>
      </c>
      <c r="D24">
        <v>0.55431244914564692</v>
      </c>
      <c r="E24" s="18">
        <v>-99</v>
      </c>
      <c r="F24" s="19" t="s">
        <v>105</v>
      </c>
      <c r="G24" t="s">
        <v>54</v>
      </c>
    </row>
    <row r="25" spans="1:7" x14ac:dyDescent="0.3">
      <c r="A25">
        <v>186766</v>
      </c>
      <c r="B25">
        <v>613</v>
      </c>
      <c r="C25">
        <v>95001</v>
      </c>
      <c r="D25">
        <v>0.37632221318144837</v>
      </c>
      <c r="E25" s="18">
        <v>-99</v>
      </c>
      <c r="F25" s="19" t="s">
        <v>105</v>
      </c>
      <c r="G25" t="s">
        <v>54</v>
      </c>
    </row>
    <row r="26" spans="1:7" x14ac:dyDescent="0.3">
      <c r="A26">
        <v>186767</v>
      </c>
      <c r="B26">
        <v>525</v>
      </c>
      <c r="C26">
        <v>95001</v>
      </c>
      <c r="D26">
        <v>1.3608624898291295</v>
      </c>
      <c r="E26" s="18">
        <v>-99</v>
      </c>
      <c r="F26" s="19" t="s">
        <v>105</v>
      </c>
      <c r="G26" t="s">
        <v>104</v>
      </c>
    </row>
    <row r="27" spans="1:7" x14ac:dyDescent="0.3">
      <c r="A27">
        <v>186768</v>
      </c>
      <c r="B27">
        <v>697</v>
      </c>
      <c r="C27">
        <v>95001</v>
      </c>
      <c r="D27">
        <v>5.5939788445890974E-2</v>
      </c>
      <c r="E27" s="18">
        <v>-99</v>
      </c>
      <c r="F27" s="19" t="s">
        <v>105</v>
      </c>
      <c r="G27" t="s">
        <v>104</v>
      </c>
    </row>
    <row r="28" spans="1:7" x14ac:dyDescent="0.3">
      <c r="A28">
        <v>186769</v>
      </c>
      <c r="B28">
        <v>715</v>
      </c>
      <c r="C28">
        <v>95001</v>
      </c>
      <c r="D28">
        <v>0.11340520748576081</v>
      </c>
      <c r="E28" s="18">
        <v>-99</v>
      </c>
      <c r="F28" s="19" t="s">
        <v>105</v>
      </c>
      <c r="G28" t="s">
        <v>104</v>
      </c>
    </row>
    <row r="29" spans="1:7" x14ac:dyDescent="0.3">
      <c r="A29">
        <v>186770</v>
      </c>
      <c r="B29">
        <v>526</v>
      </c>
      <c r="C29">
        <v>95001</v>
      </c>
      <c r="D29">
        <v>3.2038242473555738E-2</v>
      </c>
      <c r="E29" s="18">
        <v>-99</v>
      </c>
      <c r="F29" s="19" t="s">
        <v>105</v>
      </c>
      <c r="G29" t="s">
        <v>104</v>
      </c>
    </row>
    <row r="30" spans="1:7" x14ac:dyDescent="0.3">
      <c r="A30">
        <v>186771</v>
      </c>
      <c r="B30">
        <v>379</v>
      </c>
      <c r="C30">
        <v>95001</v>
      </c>
      <c r="D30">
        <v>3.0512611879576898E-3</v>
      </c>
      <c r="E30" s="18">
        <v>-99</v>
      </c>
      <c r="F30" s="19" t="s">
        <v>105</v>
      </c>
      <c r="G30" t="s">
        <v>104</v>
      </c>
    </row>
    <row r="31" spans="1:7" x14ac:dyDescent="0.3">
      <c r="A31">
        <v>186772</v>
      </c>
      <c r="B31">
        <v>380</v>
      </c>
      <c r="C31">
        <v>95001</v>
      </c>
      <c r="D31">
        <v>2.1358828315703828E-2</v>
      </c>
      <c r="E31" s="18">
        <v>-99</v>
      </c>
      <c r="F31" s="19" t="s">
        <v>105</v>
      </c>
      <c r="G31" t="s">
        <v>104</v>
      </c>
    </row>
    <row r="32" spans="1:7" x14ac:dyDescent="0.3">
      <c r="A32">
        <v>186773</v>
      </c>
      <c r="B32">
        <v>778</v>
      </c>
      <c r="C32">
        <v>95001</v>
      </c>
      <c r="D32">
        <v>4.119202603742881E-2</v>
      </c>
      <c r="E32" s="18">
        <v>-99</v>
      </c>
      <c r="F32" s="19" t="s">
        <v>105</v>
      </c>
      <c r="G32" t="s">
        <v>104</v>
      </c>
    </row>
    <row r="33" spans="1:7" x14ac:dyDescent="0.3">
      <c r="A33">
        <v>186774</v>
      </c>
      <c r="B33">
        <v>296</v>
      </c>
      <c r="C33">
        <v>95001</v>
      </c>
      <c r="D33">
        <v>3.5598047192839711E-3</v>
      </c>
      <c r="E33" s="18">
        <v>-99</v>
      </c>
      <c r="F33" s="19" t="s">
        <v>105</v>
      </c>
      <c r="G33" t="s">
        <v>104</v>
      </c>
    </row>
    <row r="34" spans="1:7" x14ac:dyDescent="0.3">
      <c r="A34">
        <v>186775</v>
      </c>
      <c r="B34">
        <v>767</v>
      </c>
      <c r="C34">
        <v>95001</v>
      </c>
      <c r="D34">
        <v>6.1025223759153795E-3</v>
      </c>
      <c r="E34" s="18">
        <v>-99</v>
      </c>
      <c r="F34" s="19" t="s">
        <v>105</v>
      </c>
      <c r="G34" t="s">
        <v>104</v>
      </c>
    </row>
    <row r="35" spans="1:7" x14ac:dyDescent="0.3">
      <c r="A35">
        <v>186776</v>
      </c>
      <c r="B35">
        <v>347</v>
      </c>
      <c r="C35">
        <v>95001</v>
      </c>
      <c r="D35">
        <v>7.9332790886899929E-2</v>
      </c>
      <c r="E35" s="18">
        <v>-99</v>
      </c>
      <c r="F35" s="19" t="s">
        <v>105</v>
      </c>
      <c r="G35" t="s">
        <v>104</v>
      </c>
    </row>
    <row r="36" spans="1:7" x14ac:dyDescent="0.3">
      <c r="A36">
        <v>186777</v>
      </c>
      <c r="B36">
        <v>298</v>
      </c>
      <c r="C36">
        <v>95001</v>
      </c>
      <c r="D36">
        <v>3.5598047192839711E-3</v>
      </c>
      <c r="E36" s="18">
        <v>-99</v>
      </c>
      <c r="F36" s="19" t="s">
        <v>105</v>
      </c>
      <c r="G36" t="s">
        <v>104</v>
      </c>
    </row>
    <row r="37" spans="1:7" x14ac:dyDescent="0.3">
      <c r="A37">
        <v>186778</v>
      </c>
      <c r="B37">
        <v>689</v>
      </c>
      <c r="C37">
        <v>95001</v>
      </c>
      <c r="D37">
        <v>1.3730675345809603E-2</v>
      </c>
      <c r="E37" s="18">
        <v>-99</v>
      </c>
      <c r="F37" s="19" t="s">
        <v>105</v>
      </c>
      <c r="G37" t="s">
        <v>104</v>
      </c>
    </row>
    <row r="38" spans="1:7" x14ac:dyDescent="0.3">
      <c r="A38">
        <v>186779</v>
      </c>
      <c r="B38">
        <v>626</v>
      </c>
      <c r="C38">
        <v>95002</v>
      </c>
      <c r="D38">
        <v>76.962544894817853</v>
      </c>
      <c r="E38" s="18">
        <v>-99</v>
      </c>
      <c r="F38" s="19" t="s">
        <v>105</v>
      </c>
      <c r="G38" t="s">
        <v>103</v>
      </c>
    </row>
    <row r="39" spans="1:7" x14ac:dyDescent="0.3">
      <c r="A39">
        <v>186780</v>
      </c>
      <c r="B39">
        <v>797</v>
      </c>
      <c r="C39">
        <v>95002</v>
      </c>
      <c r="D39">
        <v>20.867486766196549</v>
      </c>
      <c r="E39" s="18">
        <v>-99</v>
      </c>
      <c r="F39" s="19" t="s">
        <v>105</v>
      </c>
      <c r="G39" t="s">
        <v>103</v>
      </c>
    </row>
    <row r="40" spans="1:7" x14ac:dyDescent="0.3">
      <c r="A40">
        <v>186781</v>
      </c>
      <c r="B40">
        <v>2302</v>
      </c>
      <c r="C40">
        <v>95002</v>
      </c>
      <c r="D40">
        <v>1.2983518752581062</v>
      </c>
      <c r="E40" s="18">
        <v>-99</v>
      </c>
      <c r="F40" s="19" t="s">
        <v>105</v>
      </c>
      <c r="G40" t="s">
        <v>54</v>
      </c>
    </row>
    <row r="41" spans="1:7" x14ac:dyDescent="0.3">
      <c r="A41">
        <v>186782</v>
      </c>
      <c r="B41">
        <v>2303</v>
      </c>
      <c r="C41">
        <v>95002</v>
      </c>
      <c r="D41">
        <v>4.0671263562302114E-2</v>
      </c>
      <c r="E41" s="18">
        <v>-99</v>
      </c>
      <c r="F41" s="19" t="s">
        <v>105</v>
      </c>
      <c r="G41" t="s">
        <v>54</v>
      </c>
    </row>
    <row r="42" spans="1:7" x14ac:dyDescent="0.3">
      <c r="A42">
        <v>186783</v>
      </c>
      <c r="B42">
        <v>337</v>
      </c>
      <c r="C42">
        <v>95002</v>
      </c>
      <c r="D42">
        <v>0.20648487654707232</v>
      </c>
      <c r="E42" s="18">
        <v>-99</v>
      </c>
      <c r="F42" s="19" t="s">
        <v>105</v>
      </c>
      <c r="G42" t="s">
        <v>54</v>
      </c>
    </row>
    <row r="43" spans="1:7" x14ac:dyDescent="0.3">
      <c r="A43">
        <v>186784</v>
      </c>
      <c r="B43">
        <v>613</v>
      </c>
      <c r="C43">
        <v>95002</v>
      </c>
      <c r="D43">
        <v>0.35978425458959568</v>
      </c>
      <c r="E43" s="18">
        <v>-99</v>
      </c>
      <c r="F43" s="19" t="s">
        <v>105</v>
      </c>
      <c r="G43" t="s">
        <v>54</v>
      </c>
    </row>
    <row r="44" spans="1:7" x14ac:dyDescent="0.3">
      <c r="A44">
        <v>186785</v>
      </c>
      <c r="B44">
        <v>525</v>
      </c>
      <c r="C44">
        <v>95002</v>
      </c>
      <c r="D44">
        <v>0.24340186962670038</v>
      </c>
      <c r="E44" s="18">
        <v>-99</v>
      </c>
      <c r="F44" s="19" t="s">
        <v>105</v>
      </c>
      <c r="G44" t="s">
        <v>104</v>
      </c>
    </row>
    <row r="45" spans="1:7" x14ac:dyDescent="0.3">
      <c r="A45">
        <v>186786</v>
      </c>
      <c r="B45">
        <v>697</v>
      </c>
      <c r="C45">
        <v>95002</v>
      </c>
      <c r="D45">
        <v>7.5085409653480846E-3</v>
      </c>
      <c r="E45" s="18">
        <v>-99</v>
      </c>
      <c r="F45" s="19" t="s">
        <v>105</v>
      </c>
      <c r="G45" t="s">
        <v>104</v>
      </c>
    </row>
    <row r="46" spans="1:7" x14ac:dyDescent="0.3">
      <c r="A46">
        <v>186787</v>
      </c>
      <c r="B46">
        <v>296</v>
      </c>
      <c r="C46">
        <v>95002</v>
      </c>
      <c r="D46">
        <v>3.1285587355617018E-4</v>
      </c>
      <c r="E46" s="18">
        <v>-99</v>
      </c>
      <c r="F46" s="19" t="s">
        <v>105</v>
      </c>
      <c r="G46" t="s">
        <v>104</v>
      </c>
    </row>
    <row r="47" spans="1:7" x14ac:dyDescent="0.3">
      <c r="A47">
        <v>186788</v>
      </c>
      <c r="B47">
        <v>767</v>
      </c>
      <c r="C47">
        <v>95002</v>
      </c>
      <c r="D47">
        <v>6.2571174711234035E-4</v>
      </c>
      <c r="E47" s="18">
        <v>-99</v>
      </c>
      <c r="F47" s="19" t="s">
        <v>105</v>
      </c>
      <c r="G47" t="s">
        <v>104</v>
      </c>
    </row>
    <row r="48" spans="1:7" x14ac:dyDescent="0.3">
      <c r="A48">
        <v>186789</v>
      </c>
      <c r="B48">
        <v>298</v>
      </c>
      <c r="C48">
        <v>95002</v>
      </c>
      <c r="D48">
        <v>3.1285587355617019E-3</v>
      </c>
      <c r="E48" s="18">
        <v>-99</v>
      </c>
      <c r="F48" s="19" t="s">
        <v>105</v>
      </c>
      <c r="G48" t="s">
        <v>104</v>
      </c>
    </row>
    <row r="49" spans="1:7" x14ac:dyDescent="0.3">
      <c r="A49">
        <v>186790</v>
      </c>
      <c r="B49">
        <v>689</v>
      </c>
      <c r="C49">
        <v>95002</v>
      </c>
      <c r="D49">
        <v>9.6985320802412747E-3</v>
      </c>
      <c r="E49" s="18">
        <v>-99</v>
      </c>
      <c r="F49" s="19" t="s">
        <v>105</v>
      </c>
      <c r="G49" t="s">
        <v>104</v>
      </c>
    </row>
    <row r="50" spans="1:7" x14ac:dyDescent="0.3">
      <c r="A50">
        <v>186791</v>
      </c>
      <c r="B50">
        <v>626</v>
      </c>
      <c r="C50">
        <v>95003</v>
      </c>
      <c r="D50">
        <v>85.827636498952643</v>
      </c>
      <c r="E50" s="18">
        <v>-99</v>
      </c>
      <c r="F50" s="19" t="s">
        <v>105</v>
      </c>
      <c r="G50" t="s">
        <v>103</v>
      </c>
    </row>
    <row r="51" spans="1:7" x14ac:dyDescent="0.3">
      <c r="A51">
        <v>186792</v>
      </c>
      <c r="B51">
        <v>797</v>
      </c>
      <c r="C51">
        <v>95003</v>
      </c>
      <c r="D51">
        <v>12.30396187572398</v>
      </c>
      <c r="E51" s="18">
        <v>-99</v>
      </c>
      <c r="F51" s="19" t="s">
        <v>105</v>
      </c>
      <c r="G51" t="s">
        <v>103</v>
      </c>
    </row>
    <row r="52" spans="1:7" x14ac:dyDescent="0.3">
      <c r="A52">
        <v>186793</v>
      </c>
      <c r="B52">
        <v>2302</v>
      </c>
      <c r="C52">
        <v>95003</v>
      </c>
      <c r="D52">
        <v>1.4044522336192251</v>
      </c>
      <c r="E52" s="18">
        <v>-99</v>
      </c>
      <c r="F52" s="19" t="s">
        <v>105</v>
      </c>
      <c r="G52" t="s">
        <v>54</v>
      </c>
    </row>
    <row r="53" spans="1:7" x14ac:dyDescent="0.3">
      <c r="A53">
        <v>186794</v>
      </c>
      <c r="B53">
        <v>337</v>
      </c>
      <c r="C53">
        <v>95003</v>
      </c>
      <c r="D53">
        <v>0.22807343964756649</v>
      </c>
      <c r="E53" s="18">
        <v>-99</v>
      </c>
      <c r="F53" s="19" t="s">
        <v>105</v>
      </c>
      <c r="G53" t="s">
        <v>54</v>
      </c>
    </row>
    <row r="54" spans="1:7" x14ac:dyDescent="0.3">
      <c r="A54">
        <v>186795</v>
      </c>
      <c r="B54">
        <v>613</v>
      </c>
      <c r="C54">
        <v>95003</v>
      </c>
      <c r="D54">
        <v>0.20406570915834896</v>
      </c>
      <c r="E54" s="18">
        <v>-99</v>
      </c>
      <c r="F54" s="19" t="s">
        <v>105</v>
      </c>
      <c r="G54" t="s">
        <v>54</v>
      </c>
    </row>
    <row r="55" spans="1:7" x14ac:dyDescent="0.3">
      <c r="A55">
        <v>186796</v>
      </c>
      <c r="B55">
        <v>380</v>
      </c>
      <c r="C55">
        <v>95003</v>
      </c>
      <c r="D55">
        <v>2.1006764178065331E-2</v>
      </c>
      <c r="E55" s="18">
        <v>-99</v>
      </c>
      <c r="F55" s="19" t="s">
        <v>105</v>
      </c>
      <c r="G55" t="s">
        <v>104</v>
      </c>
    </row>
    <row r="56" spans="1:7" x14ac:dyDescent="0.3">
      <c r="A56">
        <v>186797</v>
      </c>
      <c r="B56">
        <v>296</v>
      </c>
      <c r="C56">
        <v>95003</v>
      </c>
      <c r="D56">
        <v>6.0019326223043816E-4</v>
      </c>
      <c r="E56" s="18">
        <v>-99</v>
      </c>
      <c r="F56" s="19" t="s">
        <v>105</v>
      </c>
      <c r="G56" t="s">
        <v>104</v>
      </c>
    </row>
    <row r="57" spans="1:7" x14ac:dyDescent="0.3">
      <c r="A57">
        <v>186798</v>
      </c>
      <c r="B57">
        <v>298</v>
      </c>
      <c r="C57">
        <v>95003</v>
      </c>
      <c r="D57">
        <v>2.4007730489217526E-3</v>
      </c>
      <c r="E57" s="18">
        <v>-99</v>
      </c>
      <c r="F57" s="19" t="s">
        <v>105</v>
      </c>
      <c r="G57" t="s">
        <v>104</v>
      </c>
    </row>
    <row r="58" spans="1:7" x14ac:dyDescent="0.3">
      <c r="A58">
        <v>186799</v>
      </c>
      <c r="B58">
        <v>689</v>
      </c>
      <c r="C58">
        <v>95003</v>
      </c>
      <c r="D58">
        <v>7.8025124089956934E-3</v>
      </c>
      <c r="E58" s="18">
        <v>-99</v>
      </c>
      <c r="F58" s="19" t="s">
        <v>105</v>
      </c>
      <c r="G58" t="s">
        <v>104</v>
      </c>
    </row>
    <row r="59" spans="1:7" x14ac:dyDescent="0.3">
      <c r="A59">
        <v>186800</v>
      </c>
      <c r="B59">
        <v>626</v>
      </c>
      <c r="C59">
        <v>95004</v>
      </c>
      <c r="D59">
        <v>62.900328878862425</v>
      </c>
      <c r="E59" s="18">
        <v>-99</v>
      </c>
      <c r="F59" s="19" t="s">
        <v>105</v>
      </c>
      <c r="G59" t="s">
        <v>103</v>
      </c>
    </row>
    <row r="60" spans="1:7" x14ac:dyDescent="0.3">
      <c r="A60">
        <v>186801</v>
      </c>
      <c r="B60">
        <v>797</v>
      </c>
      <c r="C60">
        <v>95004</v>
      </c>
      <c r="D60">
        <v>35.625900558280058</v>
      </c>
      <c r="E60" s="18">
        <v>-99</v>
      </c>
      <c r="F60" s="19" t="s">
        <v>105</v>
      </c>
      <c r="G60" t="s">
        <v>103</v>
      </c>
    </row>
    <row r="61" spans="1:7" x14ac:dyDescent="0.3">
      <c r="A61">
        <v>186802</v>
      </c>
      <c r="B61">
        <v>2302</v>
      </c>
      <c r="C61">
        <v>95004</v>
      </c>
      <c r="D61">
        <v>0.7981470303116156</v>
      </c>
      <c r="E61" s="18">
        <v>-99</v>
      </c>
      <c r="F61" s="19" t="s">
        <v>105</v>
      </c>
      <c r="G61" t="s">
        <v>54</v>
      </c>
    </row>
    <row r="62" spans="1:7" x14ac:dyDescent="0.3">
      <c r="A62">
        <v>186803</v>
      </c>
      <c r="B62">
        <v>2303</v>
      </c>
      <c r="C62">
        <v>95004</v>
      </c>
      <c r="D62">
        <v>5.2857419225934808E-3</v>
      </c>
      <c r="E62" s="18">
        <v>-99</v>
      </c>
      <c r="F62" s="19" t="s">
        <v>105</v>
      </c>
      <c r="G62" t="s">
        <v>54</v>
      </c>
    </row>
    <row r="63" spans="1:7" x14ac:dyDescent="0.3">
      <c r="A63">
        <v>186804</v>
      </c>
      <c r="B63">
        <v>337</v>
      </c>
      <c r="C63">
        <v>95004</v>
      </c>
      <c r="D63">
        <v>0.33300174112338932</v>
      </c>
      <c r="E63" s="18">
        <v>-99</v>
      </c>
      <c r="F63" s="19" t="s">
        <v>105</v>
      </c>
      <c r="G63" t="s">
        <v>54</v>
      </c>
    </row>
    <row r="64" spans="1:7" x14ac:dyDescent="0.3">
      <c r="A64">
        <v>186805</v>
      </c>
      <c r="B64">
        <v>613</v>
      </c>
      <c r="C64">
        <v>95004</v>
      </c>
      <c r="D64">
        <v>0.17442948344558484</v>
      </c>
      <c r="E64" s="18">
        <v>-99</v>
      </c>
      <c r="F64" s="19" t="s">
        <v>105</v>
      </c>
      <c r="G64" t="s">
        <v>54</v>
      </c>
    </row>
    <row r="65" spans="1:7" x14ac:dyDescent="0.3">
      <c r="A65">
        <v>186806</v>
      </c>
      <c r="B65">
        <v>525</v>
      </c>
      <c r="C65">
        <v>95004</v>
      </c>
      <c r="D65">
        <v>0.12262921260416876</v>
      </c>
      <c r="E65" s="18">
        <v>-99</v>
      </c>
      <c r="F65" s="19" t="s">
        <v>105</v>
      </c>
      <c r="G65" t="s">
        <v>104</v>
      </c>
    </row>
    <row r="66" spans="1:7" x14ac:dyDescent="0.3">
      <c r="A66">
        <v>186807</v>
      </c>
      <c r="B66">
        <v>697</v>
      </c>
      <c r="C66">
        <v>95004</v>
      </c>
      <c r="D66">
        <v>4.2285935380747854E-3</v>
      </c>
      <c r="E66" s="18">
        <v>-99</v>
      </c>
      <c r="F66" s="19" t="s">
        <v>105</v>
      </c>
      <c r="G66" t="s">
        <v>104</v>
      </c>
    </row>
    <row r="67" spans="1:7" x14ac:dyDescent="0.3">
      <c r="A67">
        <v>186808</v>
      </c>
      <c r="B67">
        <v>379</v>
      </c>
      <c r="C67">
        <v>95004</v>
      </c>
      <c r="D67">
        <v>1.0571483845186963E-3</v>
      </c>
      <c r="E67" s="18">
        <v>-99</v>
      </c>
      <c r="F67" s="19" t="s">
        <v>105</v>
      </c>
      <c r="G67" t="s">
        <v>104</v>
      </c>
    </row>
    <row r="68" spans="1:7" x14ac:dyDescent="0.3">
      <c r="A68">
        <v>186809</v>
      </c>
      <c r="B68">
        <v>778</v>
      </c>
      <c r="C68">
        <v>95004</v>
      </c>
      <c r="D68">
        <v>2.74858579974861E-2</v>
      </c>
      <c r="E68" s="18">
        <v>-99</v>
      </c>
      <c r="F68" s="19" t="s">
        <v>105</v>
      </c>
      <c r="G68" t="s">
        <v>104</v>
      </c>
    </row>
    <row r="69" spans="1:7" x14ac:dyDescent="0.3">
      <c r="A69">
        <v>186810</v>
      </c>
      <c r="B69">
        <v>328</v>
      </c>
      <c r="C69">
        <v>95004</v>
      </c>
      <c r="D69">
        <v>5.2857419225934817E-4</v>
      </c>
      <c r="E69" s="18">
        <v>-99</v>
      </c>
      <c r="F69" s="19" t="s">
        <v>105</v>
      </c>
      <c r="G69" t="s">
        <v>104</v>
      </c>
    </row>
    <row r="70" spans="1:7" x14ac:dyDescent="0.3">
      <c r="A70">
        <v>186811</v>
      </c>
      <c r="B70">
        <v>520</v>
      </c>
      <c r="C70">
        <v>95004</v>
      </c>
      <c r="D70">
        <v>1.5857225767780441E-3</v>
      </c>
      <c r="E70" s="18">
        <v>-99</v>
      </c>
      <c r="F70" s="19" t="s">
        <v>105</v>
      </c>
      <c r="G70" t="s">
        <v>104</v>
      </c>
    </row>
    <row r="71" spans="1:7" x14ac:dyDescent="0.3">
      <c r="A71">
        <v>186812</v>
      </c>
      <c r="B71">
        <v>767</v>
      </c>
      <c r="C71">
        <v>95004</v>
      </c>
      <c r="D71">
        <v>1.5857225767780441E-3</v>
      </c>
      <c r="E71" s="18">
        <v>-99</v>
      </c>
      <c r="F71" s="19" t="s">
        <v>105</v>
      </c>
      <c r="G71" t="s">
        <v>104</v>
      </c>
    </row>
    <row r="72" spans="1:7" x14ac:dyDescent="0.3">
      <c r="A72">
        <v>186813</v>
      </c>
      <c r="B72">
        <v>298</v>
      </c>
      <c r="C72">
        <v>95004</v>
      </c>
      <c r="D72">
        <v>1.057148384518696E-4</v>
      </c>
      <c r="E72" s="18">
        <v>-99</v>
      </c>
      <c r="F72" s="19" t="s">
        <v>105</v>
      </c>
      <c r="G72" t="s">
        <v>104</v>
      </c>
    </row>
    <row r="73" spans="1:7" x14ac:dyDescent="0.3">
      <c r="A73">
        <v>186814</v>
      </c>
      <c r="B73">
        <v>689</v>
      </c>
      <c r="C73">
        <v>95004</v>
      </c>
      <c r="D73">
        <v>3.7000193458154359E-3</v>
      </c>
      <c r="E73" s="18">
        <v>-99</v>
      </c>
      <c r="F73" s="19" t="s">
        <v>105</v>
      </c>
      <c r="G73" t="s">
        <v>104</v>
      </c>
    </row>
    <row r="74" spans="1:7" x14ac:dyDescent="0.3">
      <c r="A74">
        <v>186815</v>
      </c>
      <c r="B74">
        <v>626</v>
      </c>
      <c r="C74">
        <v>95005</v>
      </c>
      <c r="D74">
        <v>86.955758665061609</v>
      </c>
      <c r="E74" s="18">
        <v>-99</v>
      </c>
      <c r="F74" s="19" t="s">
        <v>105</v>
      </c>
      <c r="G74" t="s">
        <v>103</v>
      </c>
    </row>
    <row r="75" spans="1:7" x14ac:dyDescent="0.3">
      <c r="A75">
        <v>186816</v>
      </c>
      <c r="B75">
        <v>797</v>
      </c>
      <c r="C75">
        <v>95005</v>
      </c>
      <c r="D75">
        <v>3.0394627570081165</v>
      </c>
      <c r="E75" s="18">
        <v>-99</v>
      </c>
      <c r="F75" s="19" t="s">
        <v>105</v>
      </c>
      <c r="G75" t="s">
        <v>103</v>
      </c>
    </row>
    <row r="76" spans="1:7" x14ac:dyDescent="0.3">
      <c r="A76">
        <v>186817</v>
      </c>
      <c r="B76">
        <v>2302</v>
      </c>
      <c r="C76">
        <v>95005</v>
      </c>
      <c r="D76">
        <v>0.28081125734038248</v>
      </c>
      <c r="E76" s="18">
        <v>-99</v>
      </c>
      <c r="F76" s="19" t="s">
        <v>105</v>
      </c>
      <c r="G76" t="s">
        <v>54</v>
      </c>
    </row>
    <row r="77" spans="1:7" x14ac:dyDescent="0.3">
      <c r="A77">
        <v>186818</v>
      </c>
      <c r="B77">
        <v>2303</v>
      </c>
      <c r="C77">
        <v>95005</v>
      </c>
      <c r="D77">
        <v>1.0370870299502758E-2</v>
      </c>
      <c r="E77" s="18">
        <v>-99</v>
      </c>
      <c r="F77" s="19" t="s">
        <v>105</v>
      </c>
      <c r="G77" t="s">
        <v>54</v>
      </c>
    </row>
    <row r="78" spans="1:7" x14ac:dyDescent="0.3">
      <c r="A78">
        <v>186819</v>
      </c>
      <c r="B78">
        <v>337</v>
      </c>
      <c r="C78">
        <v>95005</v>
      </c>
      <c r="D78">
        <v>8.2169203142214187</v>
      </c>
      <c r="E78" s="18">
        <v>-99</v>
      </c>
      <c r="F78" s="19" t="s">
        <v>105</v>
      </c>
      <c r="G78" t="s">
        <v>54</v>
      </c>
    </row>
    <row r="79" spans="1:7" x14ac:dyDescent="0.3">
      <c r="A79">
        <v>186820</v>
      </c>
      <c r="B79">
        <v>696</v>
      </c>
      <c r="C79">
        <v>95005</v>
      </c>
      <c r="D79">
        <v>0.55340559436654346</v>
      </c>
      <c r="E79" s="18">
        <v>-99</v>
      </c>
      <c r="F79" s="19" t="s">
        <v>105</v>
      </c>
      <c r="G79" t="s">
        <v>104</v>
      </c>
    </row>
    <row r="80" spans="1:7" x14ac:dyDescent="0.3">
      <c r="A80">
        <v>186821</v>
      </c>
      <c r="B80">
        <v>525</v>
      </c>
      <c r="C80">
        <v>95005</v>
      </c>
      <c r="D80">
        <v>0.77486356322361771</v>
      </c>
      <c r="E80" s="18">
        <v>-99</v>
      </c>
      <c r="F80" s="19" t="s">
        <v>105</v>
      </c>
      <c r="G80" t="s">
        <v>104</v>
      </c>
    </row>
    <row r="81" spans="1:7" x14ac:dyDescent="0.3">
      <c r="A81">
        <v>186822</v>
      </c>
      <c r="B81">
        <v>697</v>
      </c>
      <c r="C81">
        <v>95005</v>
      </c>
      <c r="D81">
        <v>2.2337259106621328E-2</v>
      </c>
      <c r="E81" s="18">
        <v>-99</v>
      </c>
      <c r="F81" s="19" t="s">
        <v>105</v>
      </c>
      <c r="G81" t="s">
        <v>104</v>
      </c>
    </row>
    <row r="82" spans="1:7" x14ac:dyDescent="0.3">
      <c r="A82">
        <v>186823</v>
      </c>
      <c r="B82">
        <v>715</v>
      </c>
      <c r="C82">
        <v>95005</v>
      </c>
      <c r="D82">
        <v>3.6058718272117291E-2</v>
      </c>
      <c r="E82" s="18">
        <v>-99</v>
      </c>
      <c r="F82" s="19" t="s">
        <v>105</v>
      </c>
      <c r="G82" t="s">
        <v>104</v>
      </c>
    </row>
    <row r="83" spans="1:7" x14ac:dyDescent="0.3">
      <c r="A83">
        <v>186824</v>
      </c>
      <c r="B83">
        <v>380</v>
      </c>
      <c r="C83">
        <v>95005</v>
      </c>
      <c r="D83">
        <v>1.6992272106108368E-2</v>
      </c>
      <c r="E83" s="18">
        <v>-99</v>
      </c>
      <c r="F83" s="19" t="s">
        <v>105</v>
      </c>
      <c r="G83" t="s">
        <v>104</v>
      </c>
    </row>
    <row r="84" spans="1:7" x14ac:dyDescent="0.3">
      <c r="A84">
        <v>186825</v>
      </c>
      <c r="B84">
        <v>328</v>
      </c>
      <c r="C84">
        <v>95005</v>
      </c>
      <c r="D84">
        <v>2.1539499852813427E-3</v>
      </c>
      <c r="E84" s="18">
        <v>-99</v>
      </c>
      <c r="F84" s="19" t="s">
        <v>105</v>
      </c>
      <c r="G84" t="s">
        <v>104</v>
      </c>
    </row>
    <row r="85" spans="1:7" x14ac:dyDescent="0.3">
      <c r="A85">
        <v>186826</v>
      </c>
      <c r="B85">
        <v>714</v>
      </c>
      <c r="C85">
        <v>95005</v>
      </c>
      <c r="D85">
        <v>1.5875409150777304E-2</v>
      </c>
      <c r="E85" s="18">
        <v>-99</v>
      </c>
      <c r="F85" s="19" t="s">
        <v>105</v>
      </c>
      <c r="G85" t="s">
        <v>104</v>
      </c>
    </row>
    <row r="86" spans="1:7" x14ac:dyDescent="0.3">
      <c r="A86">
        <v>186827</v>
      </c>
      <c r="B86">
        <v>296</v>
      </c>
      <c r="C86">
        <v>95005</v>
      </c>
      <c r="D86">
        <v>1.6912496180727578E-2</v>
      </c>
      <c r="E86" s="18">
        <v>-99</v>
      </c>
      <c r="F86" s="19" t="s">
        <v>105</v>
      </c>
      <c r="G86" t="s">
        <v>104</v>
      </c>
    </row>
    <row r="87" spans="1:7" x14ac:dyDescent="0.3">
      <c r="A87">
        <v>186828</v>
      </c>
      <c r="B87">
        <v>520</v>
      </c>
      <c r="C87">
        <v>95005</v>
      </c>
      <c r="D87">
        <v>3.1910370152316188E-2</v>
      </c>
      <c r="E87" s="18">
        <v>-99</v>
      </c>
      <c r="F87" s="19" t="s">
        <v>105</v>
      </c>
      <c r="G87" t="s">
        <v>104</v>
      </c>
    </row>
    <row r="88" spans="1:7" x14ac:dyDescent="0.3">
      <c r="A88">
        <v>186829</v>
      </c>
      <c r="B88">
        <v>767</v>
      </c>
      <c r="C88">
        <v>95005</v>
      </c>
      <c r="D88">
        <v>1.5955185076158092E-3</v>
      </c>
      <c r="E88" s="18">
        <v>-99</v>
      </c>
      <c r="F88" s="19" t="s">
        <v>105</v>
      </c>
      <c r="G88" t="s">
        <v>104</v>
      </c>
    </row>
    <row r="89" spans="1:7" x14ac:dyDescent="0.3">
      <c r="A89">
        <v>186830</v>
      </c>
      <c r="B89">
        <v>298</v>
      </c>
      <c r="C89">
        <v>95005</v>
      </c>
      <c r="D89">
        <v>2.2895690584286865E-2</v>
      </c>
      <c r="E89" s="18">
        <v>-99</v>
      </c>
      <c r="F89" s="19" t="s">
        <v>105</v>
      </c>
      <c r="G89" t="s">
        <v>104</v>
      </c>
    </row>
    <row r="90" spans="1:7" x14ac:dyDescent="0.3">
      <c r="A90">
        <v>186831</v>
      </c>
      <c r="B90">
        <v>689</v>
      </c>
      <c r="C90">
        <v>95005</v>
      </c>
      <c r="D90">
        <v>1.6752944329965999E-3</v>
      </c>
      <c r="E90" s="18">
        <v>-99</v>
      </c>
      <c r="F90" s="19" t="s">
        <v>105</v>
      </c>
      <c r="G90" t="s">
        <v>104</v>
      </c>
    </row>
    <row r="91" spans="1:7" x14ac:dyDescent="0.3">
      <c r="A91">
        <v>186832</v>
      </c>
      <c r="B91">
        <v>626</v>
      </c>
      <c r="C91">
        <v>95006</v>
      </c>
      <c r="D91">
        <v>64.705453484981035</v>
      </c>
      <c r="E91" s="18">
        <v>-99</v>
      </c>
      <c r="F91" s="19" t="s">
        <v>105</v>
      </c>
      <c r="G91" t="s">
        <v>103</v>
      </c>
    </row>
    <row r="92" spans="1:7" x14ac:dyDescent="0.3">
      <c r="A92">
        <v>186833</v>
      </c>
      <c r="B92">
        <v>797</v>
      </c>
      <c r="C92">
        <v>95006</v>
      </c>
      <c r="D92">
        <v>28.069407990667827</v>
      </c>
      <c r="E92" s="18">
        <v>-99</v>
      </c>
      <c r="F92" s="19" t="s">
        <v>105</v>
      </c>
      <c r="G92" t="s">
        <v>103</v>
      </c>
    </row>
    <row r="93" spans="1:7" x14ac:dyDescent="0.3">
      <c r="A93">
        <v>186834</v>
      </c>
      <c r="B93">
        <v>2302</v>
      </c>
      <c r="C93">
        <v>95006</v>
      </c>
      <c r="D93">
        <v>0.49516379896957308</v>
      </c>
      <c r="E93" s="18">
        <v>-99</v>
      </c>
      <c r="F93" s="19" t="s">
        <v>105</v>
      </c>
      <c r="G93" t="s">
        <v>54</v>
      </c>
    </row>
    <row r="94" spans="1:7" x14ac:dyDescent="0.3">
      <c r="A94">
        <v>186835</v>
      </c>
      <c r="B94">
        <v>2303</v>
      </c>
      <c r="C94">
        <v>95006</v>
      </c>
      <c r="D94">
        <v>3.3415961893652174E-2</v>
      </c>
      <c r="E94" s="18">
        <v>-99</v>
      </c>
      <c r="F94" s="19" t="s">
        <v>105</v>
      </c>
      <c r="G94" t="s">
        <v>54</v>
      </c>
    </row>
    <row r="95" spans="1:7" x14ac:dyDescent="0.3">
      <c r="A95">
        <v>186836</v>
      </c>
      <c r="B95">
        <v>337</v>
      </c>
      <c r="C95">
        <v>95006</v>
      </c>
      <c r="D95">
        <v>5.1642850199280641</v>
      </c>
      <c r="E95" s="18">
        <v>-99</v>
      </c>
      <c r="F95" s="19" t="s">
        <v>105</v>
      </c>
      <c r="G95" t="s">
        <v>54</v>
      </c>
    </row>
    <row r="96" spans="1:7" x14ac:dyDescent="0.3">
      <c r="A96">
        <v>186837</v>
      </c>
      <c r="B96">
        <v>696</v>
      </c>
      <c r="C96">
        <v>95006</v>
      </c>
      <c r="D96">
        <v>0.56138815981335655</v>
      </c>
      <c r="E96" s="18">
        <v>-99</v>
      </c>
      <c r="F96" s="19" t="s">
        <v>105</v>
      </c>
      <c r="G96" t="s">
        <v>104</v>
      </c>
    </row>
    <row r="97" spans="1:7" x14ac:dyDescent="0.3">
      <c r="A97">
        <v>186838</v>
      </c>
      <c r="B97">
        <v>380</v>
      </c>
      <c r="C97">
        <v>95006</v>
      </c>
      <c r="D97">
        <v>1.0632351511616601E-2</v>
      </c>
      <c r="E97" s="18">
        <v>-99</v>
      </c>
      <c r="F97" s="19" t="s">
        <v>105</v>
      </c>
      <c r="G97" t="s">
        <v>104</v>
      </c>
    </row>
    <row r="98" spans="1:7" x14ac:dyDescent="0.3">
      <c r="A98">
        <v>186839</v>
      </c>
      <c r="B98">
        <v>778</v>
      </c>
      <c r="C98">
        <v>95006</v>
      </c>
      <c r="D98">
        <v>2.9770584232526483E-2</v>
      </c>
      <c r="E98" s="18">
        <v>-99</v>
      </c>
      <c r="F98" s="19" t="s">
        <v>105</v>
      </c>
      <c r="G98" t="s">
        <v>104</v>
      </c>
    </row>
    <row r="99" spans="1:7" x14ac:dyDescent="0.3">
      <c r="A99">
        <v>186840</v>
      </c>
      <c r="B99">
        <v>328</v>
      </c>
      <c r="C99">
        <v>95006</v>
      </c>
      <c r="D99">
        <v>1.7923106833867986E-2</v>
      </c>
      <c r="E99" s="18">
        <v>-99</v>
      </c>
      <c r="F99" s="19" t="s">
        <v>105</v>
      </c>
      <c r="G99" t="s">
        <v>104</v>
      </c>
    </row>
    <row r="100" spans="1:7" x14ac:dyDescent="0.3">
      <c r="A100">
        <v>186841</v>
      </c>
      <c r="B100">
        <v>714</v>
      </c>
      <c r="C100">
        <v>95006</v>
      </c>
      <c r="D100">
        <v>0.10480460775736365</v>
      </c>
      <c r="E100" s="18">
        <v>-99</v>
      </c>
      <c r="F100" s="19" t="s">
        <v>105</v>
      </c>
      <c r="G100" t="s">
        <v>104</v>
      </c>
    </row>
    <row r="101" spans="1:7" x14ac:dyDescent="0.3">
      <c r="A101">
        <v>186842</v>
      </c>
      <c r="B101">
        <v>296</v>
      </c>
      <c r="C101">
        <v>95006</v>
      </c>
      <c r="D101">
        <v>0.56867891513560798</v>
      </c>
      <c r="E101" s="18">
        <v>-99</v>
      </c>
      <c r="F101" s="19" t="s">
        <v>105</v>
      </c>
      <c r="G101" t="s">
        <v>104</v>
      </c>
    </row>
    <row r="102" spans="1:7" x14ac:dyDescent="0.3">
      <c r="A102">
        <v>186843</v>
      </c>
      <c r="B102">
        <v>520</v>
      </c>
      <c r="C102">
        <v>95006</v>
      </c>
      <c r="D102">
        <v>0.23694954797316997</v>
      </c>
      <c r="E102" s="18">
        <v>-99</v>
      </c>
      <c r="F102" s="19" t="s">
        <v>105</v>
      </c>
      <c r="G102" t="s">
        <v>104</v>
      </c>
    </row>
    <row r="103" spans="1:7" x14ac:dyDescent="0.3">
      <c r="A103">
        <v>186844</v>
      </c>
      <c r="B103">
        <v>767</v>
      </c>
      <c r="C103">
        <v>95006</v>
      </c>
      <c r="D103">
        <v>3.0378147176047436E-4</v>
      </c>
      <c r="E103" s="18">
        <v>-99</v>
      </c>
      <c r="F103" s="19" t="s">
        <v>105</v>
      </c>
      <c r="G103" t="s">
        <v>104</v>
      </c>
    </row>
    <row r="104" spans="1:7" x14ac:dyDescent="0.3">
      <c r="A104">
        <v>186845</v>
      </c>
      <c r="B104">
        <v>298</v>
      </c>
      <c r="C104">
        <v>95006</v>
      </c>
      <c r="D104">
        <v>9.1134441528142309E-4</v>
      </c>
      <c r="E104" s="18">
        <v>-99</v>
      </c>
      <c r="F104" s="19" t="s">
        <v>105</v>
      </c>
      <c r="G104" t="s">
        <v>104</v>
      </c>
    </row>
    <row r="105" spans="1:7" x14ac:dyDescent="0.3">
      <c r="A105">
        <v>186846</v>
      </c>
      <c r="B105">
        <v>689</v>
      </c>
      <c r="C105">
        <v>95006</v>
      </c>
      <c r="D105">
        <v>9.1134441528142309E-4</v>
      </c>
      <c r="E105" s="18">
        <v>-99</v>
      </c>
      <c r="F105" s="19" t="s">
        <v>105</v>
      </c>
      <c r="G105" t="s">
        <v>104</v>
      </c>
    </row>
    <row r="106" spans="1:7" x14ac:dyDescent="0.3">
      <c r="A106">
        <v>186847</v>
      </c>
      <c r="B106">
        <v>626</v>
      </c>
      <c r="C106">
        <v>95007</v>
      </c>
      <c r="D106">
        <v>75.472517687174545</v>
      </c>
      <c r="E106" s="18">
        <v>-99</v>
      </c>
      <c r="F106" s="19" t="s">
        <v>105</v>
      </c>
      <c r="G106" t="s">
        <v>103</v>
      </c>
    </row>
    <row r="107" spans="1:7" x14ac:dyDescent="0.3">
      <c r="A107">
        <v>186848</v>
      </c>
      <c r="B107">
        <v>797</v>
      </c>
      <c r="C107">
        <v>95007</v>
      </c>
      <c r="D107">
        <v>17.212077774700958</v>
      </c>
      <c r="E107" s="18">
        <v>-99</v>
      </c>
      <c r="F107" s="19" t="s">
        <v>105</v>
      </c>
      <c r="G107" t="s">
        <v>103</v>
      </c>
    </row>
    <row r="108" spans="1:7" x14ac:dyDescent="0.3">
      <c r="A108">
        <v>186849</v>
      </c>
      <c r="B108">
        <v>2302</v>
      </c>
      <c r="C108">
        <v>95007</v>
      </c>
      <c r="D108">
        <v>0.35021420077861576</v>
      </c>
      <c r="E108" s="18">
        <v>-99</v>
      </c>
      <c r="F108" s="19" t="s">
        <v>105</v>
      </c>
      <c r="G108" t="s">
        <v>54</v>
      </c>
    </row>
    <row r="109" spans="1:7" x14ac:dyDescent="0.3">
      <c r="A109">
        <v>186850</v>
      </c>
      <c r="B109">
        <v>2303</v>
      </c>
      <c r="C109">
        <v>95007</v>
      </c>
      <c r="D109">
        <v>1.0859355062902814E-2</v>
      </c>
      <c r="E109" s="18">
        <v>-99</v>
      </c>
      <c r="F109" s="19" t="s">
        <v>105</v>
      </c>
      <c r="G109" t="s">
        <v>54</v>
      </c>
    </row>
    <row r="110" spans="1:7" x14ac:dyDescent="0.3">
      <c r="A110">
        <v>186851</v>
      </c>
      <c r="B110">
        <v>337</v>
      </c>
      <c r="C110">
        <v>95007</v>
      </c>
      <c r="D110">
        <v>5.4296775314514072</v>
      </c>
      <c r="E110" s="18">
        <v>-99</v>
      </c>
      <c r="F110" s="19" t="s">
        <v>105</v>
      </c>
      <c r="G110" t="s">
        <v>54</v>
      </c>
    </row>
    <row r="111" spans="1:7" x14ac:dyDescent="0.3">
      <c r="A111">
        <v>186852</v>
      </c>
      <c r="B111">
        <v>696</v>
      </c>
      <c r="C111">
        <v>95007</v>
      </c>
      <c r="D111">
        <v>0.56115717287550293</v>
      </c>
      <c r="E111" s="18">
        <v>-99</v>
      </c>
      <c r="F111" s="19" t="s">
        <v>105</v>
      </c>
      <c r="G111" t="s">
        <v>104</v>
      </c>
    </row>
    <row r="112" spans="1:7" x14ac:dyDescent="0.3">
      <c r="A112">
        <v>186853</v>
      </c>
      <c r="B112">
        <v>525</v>
      </c>
      <c r="C112">
        <v>95007</v>
      </c>
      <c r="D112">
        <v>0.31492129682418157</v>
      </c>
      <c r="E112" s="18">
        <v>-99</v>
      </c>
      <c r="F112" s="19" t="s">
        <v>105</v>
      </c>
      <c r="G112" t="s">
        <v>104</v>
      </c>
    </row>
    <row r="113" spans="1:7" x14ac:dyDescent="0.3">
      <c r="A113">
        <v>186854</v>
      </c>
      <c r="B113">
        <v>697</v>
      </c>
      <c r="C113">
        <v>95007</v>
      </c>
      <c r="D113">
        <v>8.4160001737496812E-3</v>
      </c>
      <c r="E113" s="18">
        <v>-99</v>
      </c>
      <c r="F113" s="19" t="s">
        <v>105</v>
      </c>
      <c r="G113" t="s">
        <v>104</v>
      </c>
    </row>
    <row r="114" spans="1:7" x14ac:dyDescent="0.3">
      <c r="A114">
        <v>186855</v>
      </c>
      <c r="B114">
        <v>380</v>
      </c>
      <c r="C114">
        <v>95007</v>
      </c>
      <c r="D114">
        <v>2.0089806866370206E-2</v>
      </c>
      <c r="E114" s="18">
        <v>-99</v>
      </c>
      <c r="F114" s="19" t="s">
        <v>105</v>
      </c>
      <c r="G114" t="s">
        <v>104</v>
      </c>
    </row>
    <row r="115" spans="1:7" x14ac:dyDescent="0.3">
      <c r="A115">
        <v>186856</v>
      </c>
      <c r="B115">
        <v>778</v>
      </c>
      <c r="C115">
        <v>95007</v>
      </c>
      <c r="D115">
        <v>4.6695226770482094E-2</v>
      </c>
      <c r="E115" s="18">
        <v>-99</v>
      </c>
      <c r="F115" s="19" t="s">
        <v>105</v>
      </c>
      <c r="G115" t="s">
        <v>104</v>
      </c>
    </row>
    <row r="116" spans="1:7" x14ac:dyDescent="0.3">
      <c r="A116">
        <v>186857</v>
      </c>
      <c r="B116">
        <v>328</v>
      </c>
      <c r="C116">
        <v>95007</v>
      </c>
      <c r="D116">
        <v>1.4388645458346229E-2</v>
      </c>
      <c r="E116" s="18">
        <v>-99</v>
      </c>
      <c r="F116" s="19" t="s">
        <v>105</v>
      </c>
      <c r="G116" t="s">
        <v>104</v>
      </c>
    </row>
    <row r="117" spans="1:7" x14ac:dyDescent="0.3">
      <c r="A117">
        <v>186858</v>
      </c>
      <c r="B117">
        <v>714</v>
      </c>
      <c r="C117">
        <v>95007</v>
      </c>
      <c r="D117">
        <v>0.11130838939475386</v>
      </c>
      <c r="E117" s="18">
        <v>-99</v>
      </c>
      <c r="F117" s="19" t="s">
        <v>105</v>
      </c>
      <c r="G117" t="s">
        <v>104</v>
      </c>
    </row>
    <row r="118" spans="1:7" x14ac:dyDescent="0.3">
      <c r="A118">
        <v>186859</v>
      </c>
      <c r="B118">
        <v>296</v>
      </c>
      <c r="C118">
        <v>95007</v>
      </c>
      <c r="D118">
        <v>0.31329239356474614</v>
      </c>
      <c r="E118" s="18">
        <v>-99</v>
      </c>
      <c r="F118" s="19" t="s">
        <v>105</v>
      </c>
      <c r="G118" t="s">
        <v>104</v>
      </c>
    </row>
    <row r="119" spans="1:7" x14ac:dyDescent="0.3">
      <c r="A119">
        <v>186860</v>
      </c>
      <c r="B119">
        <v>520</v>
      </c>
      <c r="C119">
        <v>95007</v>
      </c>
      <c r="D119">
        <v>0.12488258322338236</v>
      </c>
      <c r="E119" s="18">
        <v>-99</v>
      </c>
      <c r="F119" s="19" t="s">
        <v>105</v>
      </c>
      <c r="G119" t="s">
        <v>104</v>
      </c>
    </row>
    <row r="120" spans="1:7" x14ac:dyDescent="0.3">
      <c r="A120">
        <v>186861</v>
      </c>
      <c r="B120">
        <v>767</v>
      </c>
      <c r="C120">
        <v>95007</v>
      </c>
      <c r="D120">
        <v>5.4296775314514076E-4</v>
      </c>
      <c r="E120" s="18">
        <v>-99</v>
      </c>
      <c r="F120" s="19" t="s">
        <v>105</v>
      </c>
      <c r="G120" t="s">
        <v>104</v>
      </c>
    </row>
    <row r="121" spans="1:7" x14ac:dyDescent="0.3">
      <c r="A121">
        <v>186862</v>
      </c>
      <c r="B121">
        <v>298</v>
      </c>
      <c r="C121">
        <v>95007</v>
      </c>
      <c r="D121">
        <v>7.8730324206045411E-3</v>
      </c>
      <c r="E121" s="18">
        <v>-99</v>
      </c>
      <c r="F121" s="19" t="s">
        <v>105</v>
      </c>
      <c r="G121" t="s">
        <v>104</v>
      </c>
    </row>
    <row r="122" spans="1:7" x14ac:dyDescent="0.3">
      <c r="A122">
        <v>186863</v>
      </c>
      <c r="B122">
        <v>689</v>
      </c>
      <c r="C122">
        <v>95007</v>
      </c>
      <c r="D122">
        <v>1.0859355062902815E-3</v>
      </c>
      <c r="E122" s="18">
        <v>-99</v>
      </c>
      <c r="F122" s="19" t="s">
        <v>105</v>
      </c>
      <c r="G122" t="s">
        <v>104</v>
      </c>
    </row>
    <row r="123" spans="1:7" x14ac:dyDescent="0.3">
      <c r="A123">
        <v>186864</v>
      </c>
      <c r="B123">
        <v>626</v>
      </c>
      <c r="C123">
        <v>95008</v>
      </c>
      <c r="D123">
        <v>6.0545238904877641</v>
      </c>
      <c r="E123" s="18">
        <v>-99</v>
      </c>
      <c r="F123" s="19" t="s">
        <v>105</v>
      </c>
      <c r="G123" t="s">
        <v>103</v>
      </c>
    </row>
    <row r="124" spans="1:7" x14ac:dyDescent="0.3">
      <c r="A124">
        <v>186865</v>
      </c>
      <c r="B124">
        <v>797</v>
      </c>
      <c r="C124">
        <v>95008</v>
      </c>
      <c r="D124">
        <v>49.431455325078183</v>
      </c>
      <c r="E124" s="18">
        <v>-99</v>
      </c>
      <c r="F124" s="19" t="s">
        <v>105</v>
      </c>
      <c r="G124" t="s">
        <v>103</v>
      </c>
    </row>
    <row r="125" spans="1:7" x14ac:dyDescent="0.3">
      <c r="A125">
        <v>186866</v>
      </c>
      <c r="B125">
        <v>2302</v>
      </c>
      <c r="C125">
        <v>95008</v>
      </c>
      <c r="D125">
        <v>0.43957502218609795</v>
      </c>
      <c r="E125" s="18">
        <v>-99</v>
      </c>
      <c r="F125" s="19" t="s">
        <v>105</v>
      </c>
      <c r="G125" t="s">
        <v>54</v>
      </c>
    </row>
    <row r="126" spans="1:7" x14ac:dyDescent="0.3">
      <c r="A126">
        <v>186867</v>
      </c>
      <c r="B126">
        <v>2303</v>
      </c>
      <c r="C126">
        <v>95008</v>
      </c>
      <c r="D126">
        <v>8.2938683431339234E-3</v>
      </c>
      <c r="E126" s="18">
        <v>-99</v>
      </c>
      <c r="F126" s="19" t="s">
        <v>105</v>
      </c>
      <c r="G126" t="s">
        <v>54</v>
      </c>
    </row>
    <row r="127" spans="1:7" x14ac:dyDescent="0.3">
      <c r="A127">
        <v>186868</v>
      </c>
      <c r="B127">
        <v>337</v>
      </c>
      <c r="C127">
        <v>95008</v>
      </c>
      <c r="D127">
        <v>42.174320524835998</v>
      </c>
      <c r="E127" s="18">
        <v>-99</v>
      </c>
      <c r="F127" s="19" t="s">
        <v>105</v>
      </c>
      <c r="G127" t="s">
        <v>54</v>
      </c>
    </row>
    <row r="128" spans="1:7" x14ac:dyDescent="0.3">
      <c r="A128">
        <v>186869</v>
      </c>
      <c r="B128">
        <v>613</v>
      </c>
      <c r="C128">
        <v>95008</v>
      </c>
      <c r="D128">
        <v>3.3175473372535694E-2</v>
      </c>
      <c r="E128" s="18">
        <v>-99</v>
      </c>
      <c r="F128" s="19" t="s">
        <v>105</v>
      </c>
      <c r="G128" t="s">
        <v>54</v>
      </c>
    </row>
    <row r="129" spans="1:7" x14ac:dyDescent="0.3">
      <c r="A129">
        <v>186870</v>
      </c>
      <c r="B129">
        <v>488</v>
      </c>
      <c r="C129">
        <v>95008</v>
      </c>
      <c r="D129">
        <v>0.71244329067520407</v>
      </c>
      <c r="E129" s="18">
        <v>-99</v>
      </c>
      <c r="F129" s="19" t="s">
        <v>105</v>
      </c>
      <c r="G129" t="s">
        <v>104</v>
      </c>
    </row>
    <row r="130" spans="1:7" x14ac:dyDescent="0.3">
      <c r="A130">
        <v>186871</v>
      </c>
      <c r="B130">
        <v>696</v>
      </c>
      <c r="C130">
        <v>95008</v>
      </c>
      <c r="D130">
        <v>0.66102130694777372</v>
      </c>
      <c r="E130" s="18">
        <v>-99</v>
      </c>
      <c r="F130" s="19" t="s">
        <v>105</v>
      </c>
      <c r="G130" t="s">
        <v>104</v>
      </c>
    </row>
    <row r="131" spans="1:7" x14ac:dyDescent="0.3">
      <c r="A131">
        <v>186872</v>
      </c>
      <c r="B131">
        <v>697</v>
      </c>
      <c r="C131">
        <v>95008</v>
      </c>
      <c r="D131">
        <v>5.8057078401937455E-3</v>
      </c>
      <c r="E131" s="18">
        <v>-99</v>
      </c>
      <c r="F131" s="19" t="s">
        <v>105</v>
      </c>
      <c r="G131" t="s">
        <v>104</v>
      </c>
    </row>
    <row r="132" spans="1:7" x14ac:dyDescent="0.3">
      <c r="A132">
        <v>186873</v>
      </c>
      <c r="B132">
        <v>379</v>
      </c>
      <c r="C132">
        <v>95008</v>
      </c>
      <c r="D132">
        <v>4.9763210058803549E-3</v>
      </c>
      <c r="E132" s="18">
        <v>-99</v>
      </c>
      <c r="F132" s="19" t="s">
        <v>105</v>
      </c>
      <c r="G132" t="s">
        <v>104</v>
      </c>
    </row>
    <row r="133" spans="1:7" x14ac:dyDescent="0.3">
      <c r="A133">
        <v>186874</v>
      </c>
      <c r="B133">
        <v>380</v>
      </c>
      <c r="C133">
        <v>95008</v>
      </c>
      <c r="D133">
        <v>0.3856648779557274</v>
      </c>
      <c r="E133" s="18">
        <v>-99</v>
      </c>
      <c r="F133" s="19" t="s">
        <v>105</v>
      </c>
      <c r="G133" t="s">
        <v>104</v>
      </c>
    </row>
    <row r="134" spans="1:7" x14ac:dyDescent="0.3">
      <c r="A134">
        <v>186875</v>
      </c>
      <c r="B134">
        <v>778</v>
      </c>
      <c r="C134">
        <v>95008</v>
      </c>
      <c r="D134">
        <v>5.4739531064683898E-2</v>
      </c>
      <c r="E134" s="18">
        <v>-99</v>
      </c>
      <c r="F134" s="19" t="s">
        <v>105</v>
      </c>
      <c r="G134" t="s">
        <v>104</v>
      </c>
    </row>
    <row r="135" spans="1:7" x14ac:dyDescent="0.3">
      <c r="A135">
        <v>186876</v>
      </c>
      <c r="B135">
        <v>328</v>
      </c>
      <c r="C135">
        <v>95008</v>
      </c>
      <c r="D135">
        <v>1.6587736686267847E-3</v>
      </c>
      <c r="E135" s="18">
        <v>-99</v>
      </c>
      <c r="F135" s="19" t="s">
        <v>105</v>
      </c>
      <c r="G135" t="s">
        <v>104</v>
      </c>
    </row>
    <row r="136" spans="1:7" x14ac:dyDescent="0.3">
      <c r="A136">
        <v>186877</v>
      </c>
      <c r="B136">
        <v>714</v>
      </c>
      <c r="C136">
        <v>95008</v>
      </c>
      <c r="D136">
        <v>2.4881605029401775E-3</v>
      </c>
      <c r="E136" s="18">
        <v>-99</v>
      </c>
      <c r="F136" s="19" t="s">
        <v>105</v>
      </c>
      <c r="G136" t="s">
        <v>104</v>
      </c>
    </row>
    <row r="137" spans="1:7" x14ac:dyDescent="0.3">
      <c r="A137">
        <v>186878</v>
      </c>
      <c r="B137">
        <v>296</v>
      </c>
      <c r="C137">
        <v>95008</v>
      </c>
      <c r="D137">
        <v>1.6587736686267847E-3</v>
      </c>
      <c r="E137" s="18">
        <v>-99</v>
      </c>
      <c r="F137" s="19" t="s">
        <v>105</v>
      </c>
      <c r="G137" t="s">
        <v>104</v>
      </c>
    </row>
    <row r="138" spans="1:7" x14ac:dyDescent="0.3">
      <c r="A138">
        <v>186879</v>
      </c>
      <c r="B138">
        <v>520</v>
      </c>
      <c r="C138">
        <v>95008</v>
      </c>
      <c r="D138">
        <v>2.1564057692148201E-2</v>
      </c>
      <c r="E138" s="18">
        <v>-99</v>
      </c>
      <c r="F138" s="19" t="s">
        <v>105</v>
      </c>
      <c r="G138" t="s">
        <v>104</v>
      </c>
    </row>
    <row r="139" spans="1:7" x14ac:dyDescent="0.3">
      <c r="A139">
        <v>186880</v>
      </c>
      <c r="B139">
        <v>767</v>
      </c>
      <c r="C139">
        <v>95008</v>
      </c>
      <c r="D139">
        <v>3.3175473372535694E-3</v>
      </c>
      <c r="E139" s="18">
        <v>-99</v>
      </c>
      <c r="F139" s="19" t="s">
        <v>105</v>
      </c>
      <c r="G139" t="s">
        <v>104</v>
      </c>
    </row>
    <row r="140" spans="1:7" x14ac:dyDescent="0.3">
      <c r="A140">
        <v>186881</v>
      </c>
      <c r="B140">
        <v>298</v>
      </c>
      <c r="C140">
        <v>95008</v>
      </c>
      <c r="D140">
        <v>1.6587736686267847E-3</v>
      </c>
      <c r="E140" s="18">
        <v>-99</v>
      </c>
      <c r="F140" s="19" t="s">
        <v>105</v>
      </c>
      <c r="G140" t="s">
        <v>104</v>
      </c>
    </row>
    <row r="141" spans="1:7" x14ac:dyDescent="0.3">
      <c r="A141">
        <v>186882</v>
      </c>
      <c r="B141">
        <v>689</v>
      </c>
      <c r="C141">
        <v>95008</v>
      </c>
      <c r="D141">
        <v>1.6587736686267847E-3</v>
      </c>
      <c r="E141" s="18">
        <v>-99</v>
      </c>
      <c r="F141" s="19" t="s">
        <v>105</v>
      </c>
      <c r="G141" t="s">
        <v>104</v>
      </c>
    </row>
    <row r="142" spans="1:7" x14ac:dyDescent="0.3">
      <c r="A142">
        <v>186883</v>
      </c>
      <c r="B142">
        <v>626</v>
      </c>
      <c r="C142">
        <v>95009</v>
      </c>
      <c r="D142">
        <v>15.316173446193144</v>
      </c>
      <c r="E142" s="18">
        <v>-99</v>
      </c>
      <c r="F142" s="19" t="s">
        <v>105</v>
      </c>
      <c r="G142" t="s">
        <v>103</v>
      </c>
    </row>
    <row r="143" spans="1:7" x14ac:dyDescent="0.3">
      <c r="A143">
        <v>186884</v>
      </c>
      <c r="B143">
        <v>797</v>
      </c>
      <c r="C143">
        <v>95009</v>
      </c>
      <c r="D143">
        <v>81.181131340246367</v>
      </c>
      <c r="E143" s="18">
        <v>-99</v>
      </c>
      <c r="F143" s="19" t="s">
        <v>105</v>
      </c>
      <c r="G143" t="s">
        <v>103</v>
      </c>
    </row>
    <row r="144" spans="1:7" x14ac:dyDescent="0.3">
      <c r="A144">
        <v>186885</v>
      </c>
      <c r="B144">
        <v>2302</v>
      </c>
      <c r="C144">
        <v>95009</v>
      </c>
      <c r="D144">
        <v>0.28142792197952071</v>
      </c>
      <c r="E144" s="18">
        <v>-99</v>
      </c>
      <c r="F144" s="19" t="s">
        <v>105</v>
      </c>
      <c r="G144" t="s">
        <v>54</v>
      </c>
    </row>
    <row r="145" spans="1:7" x14ac:dyDescent="0.3">
      <c r="A145">
        <v>186886</v>
      </c>
      <c r="B145">
        <v>2303</v>
      </c>
      <c r="C145">
        <v>95009</v>
      </c>
      <c r="D145">
        <v>7.5769055917563263E-2</v>
      </c>
      <c r="E145" s="18">
        <v>-99</v>
      </c>
      <c r="F145" s="19" t="s">
        <v>105</v>
      </c>
      <c r="G145" t="s">
        <v>54</v>
      </c>
    </row>
    <row r="146" spans="1:7" x14ac:dyDescent="0.3">
      <c r="A146">
        <v>186887</v>
      </c>
      <c r="B146">
        <v>337</v>
      </c>
      <c r="C146">
        <v>95009</v>
      </c>
      <c r="D146">
        <v>2.9116965774035024</v>
      </c>
      <c r="E146" s="18">
        <v>-99</v>
      </c>
      <c r="F146" s="19" t="s">
        <v>105</v>
      </c>
      <c r="G146" t="s">
        <v>54</v>
      </c>
    </row>
    <row r="147" spans="1:7" x14ac:dyDescent="0.3">
      <c r="A147">
        <v>186888</v>
      </c>
      <c r="B147">
        <v>613</v>
      </c>
      <c r="C147">
        <v>95009</v>
      </c>
      <c r="D147">
        <v>9.2005282185612533E-2</v>
      </c>
      <c r="E147" s="18">
        <v>-99</v>
      </c>
      <c r="F147" s="19" t="s">
        <v>105</v>
      </c>
      <c r="G147" t="s">
        <v>54</v>
      </c>
    </row>
    <row r="148" spans="1:7" x14ac:dyDescent="0.3">
      <c r="A148">
        <v>186889</v>
      </c>
      <c r="B148">
        <v>697</v>
      </c>
      <c r="C148">
        <v>95009</v>
      </c>
      <c r="D148">
        <v>5.4120754226830914E-3</v>
      </c>
      <c r="E148" s="18">
        <v>-99</v>
      </c>
      <c r="F148" s="19" t="s">
        <v>105</v>
      </c>
      <c r="G148" t="s">
        <v>104</v>
      </c>
    </row>
    <row r="149" spans="1:7" x14ac:dyDescent="0.3">
      <c r="A149">
        <v>186890</v>
      </c>
      <c r="B149">
        <v>715</v>
      </c>
      <c r="C149">
        <v>95009</v>
      </c>
      <c r="D149">
        <v>3.5178490247440089E-2</v>
      </c>
      <c r="E149" s="18">
        <v>-99</v>
      </c>
      <c r="F149" s="19" t="s">
        <v>105</v>
      </c>
      <c r="G149" t="s">
        <v>104</v>
      </c>
    </row>
    <row r="150" spans="1:7" x14ac:dyDescent="0.3">
      <c r="A150">
        <v>186891</v>
      </c>
      <c r="B150">
        <v>526</v>
      </c>
      <c r="C150">
        <v>95009</v>
      </c>
      <c r="D150">
        <v>8.6593206762929451E-3</v>
      </c>
      <c r="E150" s="18">
        <v>-99</v>
      </c>
      <c r="F150" s="19" t="s">
        <v>105</v>
      </c>
      <c r="G150" t="s">
        <v>104</v>
      </c>
    </row>
    <row r="151" spans="1:7" x14ac:dyDescent="0.3">
      <c r="A151">
        <v>186892</v>
      </c>
      <c r="B151">
        <v>380</v>
      </c>
      <c r="C151">
        <v>95009</v>
      </c>
      <c r="D151">
        <v>9.2005282185612554E-3</v>
      </c>
      <c r="E151" s="18">
        <v>-99</v>
      </c>
      <c r="F151" s="19" t="s">
        <v>105</v>
      </c>
      <c r="G151" t="s">
        <v>104</v>
      </c>
    </row>
    <row r="152" spans="1:7" x14ac:dyDescent="0.3">
      <c r="A152">
        <v>186893</v>
      </c>
      <c r="B152">
        <v>778</v>
      </c>
      <c r="C152">
        <v>95009</v>
      </c>
      <c r="D152">
        <v>6.0615244734050611E-2</v>
      </c>
      <c r="E152" s="18">
        <v>-99</v>
      </c>
      <c r="F152" s="19" t="s">
        <v>105</v>
      </c>
      <c r="G152" t="s">
        <v>104</v>
      </c>
    </row>
    <row r="153" spans="1:7" x14ac:dyDescent="0.3">
      <c r="A153">
        <v>186894</v>
      </c>
      <c r="B153">
        <v>714</v>
      </c>
      <c r="C153">
        <v>95009</v>
      </c>
      <c r="D153">
        <v>3.2472452536098542E-3</v>
      </c>
      <c r="E153" s="18">
        <v>-99</v>
      </c>
      <c r="F153" s="19" t="s">
        <v>105</v>
      </c>
      <c r="G153" t="s">
        <v>104</v>
      </c>
    </row>
    <row r="154" spans="1:7" x14ac:dyDescent="0.3">
      <c r="A154">
        <v>186895</v>
      </c>
      <c r="B154">
        <v>296</v>
      </c>
      <c r="C154">
        <v>95009</v>
      </c>
      <c r="D154">
        <v>2.1648301690732363E-3</v>
      </c>
      <c r="E154" s="18">
        <v>-99</v>
      </c>
      <c r="F154" s="19" t="s">
        <v>105</v>
      </c>
      <c r="G154" t="s">
        <v>104</v>
      </c>
    </row>
    <row r="155" spans="1:7" x14ac:dyDescent="0.3">
      <c r="A155">
        <v>186896</v>
      </c>
      <c r="B155">
        <v>520</v>
      </c>
      <c r="C155">
        <v>95009</v>
      </c>
      <c r="D155">
        <v>1.2447773472171108E-2</v>
      </c>
      <c r="E155" s="18">
        <v>-99</v>
      </c>
      <c r="F155" s="19" t="s">
        <v>105</v>
      </c>
      <c r="G155" t="s">
        <v>104</v>
      </c>
    </row>
    <row r="156" spans="1:7" x14ac:dyDescent="0.3">
      <c r="A156">
        <v>186897</v>
      </c>
      <c r="B156">
        <v>767</v>
      </c>
      <c r="C156">
        <v>95009</v>
      </c>
      <c r="D156">
        <v>1.6236226268049271E-3</v>
      </c>
      <c r="E156" s="18">
        <v>-99</v>
      </c>
      <c r="F156" s="19" t="s">
        <v>105</v>
      </c>
      <c r="G156" t="s">
        <v>104</v>
      </c>
    </row>
    <row r="157" spans="1:7" x14ac:dyDescent="0.3">
      <c r="A157">
        <v>186898</v>
      </c>
      <c r="B157">
        <v>298</v>
      </c>
      <c r="C157">
        <v>95009</v>
      </c>
      <c r="D157">
        <v>1.6236226268049271E-3</v>
      </c>
      <c r="E157" s="18">
        <v>-99</v>
      </c>
      <c r="F157" s="19" t="s">
        <v>105</v>
      </c>
      <c r="G157" t="s">
        <v>104</v>
      </c>
    </row>
    <row r="158" spans="1:7" x14ac:dyDescent="0.3">
      <c r="A158">
        <v>186899</v>
      </c>
      <c r="B158">
        <v>689</v>
      </c>
      <c r="C158">
        <v>95009</v>
      </c>
      <c r="D158">
        <v>1.6236226268049271E-3</v>
      </c>
      <c r="E158" s="18">
        <v>-99</v>
      </c>
      <c r="F158" s="19" t="s">
        <v>105</v>
      </c>
      <c r="G158" t="s">
        <v>104</v>
      </c>
    </row>
    <row r="159" spans="1:7" x14ac:dyDescent="0.3">
      <c r="A159">
        <v>186900</v>
      </c>
      <c r="B159">
        <v>626</v>
      </c>
      <c r="C159">
        <v>95010</v>
      </c>
      <c r="D159">
        <v>95.783759387184546</v>
      </c>
      <c r="E159" s="18">
        <v>-99</v>
      </c>
      <c r="F159" s="19" t="s">
        <v>105</v>
      </c>
      <c r="G159" t="s">
        <v>103</v>
      </c>
    </row>
    <row r="160" spans="1:7" x14ac:dyDescent="0.3">
      <c r="A160">
        <v>186901</v>
      </c>
      <c r="B160">
        <v>797</v>
      </c>
      <c r="C160">
        <v>95010</v>
      </c>
      <c r="D160">
        <v>1.7551997793463134</v>
      </c>
      <c r="E160" s="18">
        <v>-99</v>
      </c>
      <c r="F160" s="19" t="s">
        <v>105</v>
      </c>
      <c r="G160" t="s">
        <v>103</v>
      </c>
    </row>
    <row r="161" spans="1:7" x14ac:dyDescent="0.3">
      <c r="A161">
        <v>186902</v>
      </c>
      <c r="B161">
        <v>2302</v>
      </c>
      <c r="C161">
        <v>95010</v>
      </c>
      <c r="D161">
        <v>1.5044569537254118</v>
      </c>
      <c r="E161" s="18">
        <v>-99</v>
      </c>
      <c r="F161" s="19" t="s">
        <v>105</v>
      </c>
      <c r="G161" t="s">
        <v>54</v>
      </c>
    </row>
    <row r="162" spans="1:7" x14ac:dyDescent="0.3">
      <c r="A162">
        <v>186903</v>
      </c>
      <c r="B162">
        <v>337</v>
      </c>
      <c r="C162">
        <v>95010</v>
      </c>
      <c r="D162">
        <v>0.60178278149016462</v>
      </c>
      <c r="E162" s="18">
        <v>-99</v>
      </c>
      <c r="F162" s="19" t="s">
        <v>105</v>
      </c>
      <c r="G162" t="s">
        <v>54</v>
      </c>
    </row>
    <row r="163" spans="1:7" x14ac:dyDescent="0.3">
      <c r="A163">
        <v>186904</v>
      </c>
      <c r="B163">
        <v>613</v>
      </c>
      <c r="C163">
        <v>95010</v>
      </c>
      <c r="D163">
        <v>0.17551997793463137</v>
      </c>
      <c r="E163" s="18">
        <v>-99</v>
      </c>
      <c r="F163" s="19" t="s">
        <v>105</v>
      </c>
      <c r="G163" t="s">
        <v>54</v>
      </c>
    </row>
    <row r="164" spans="1:7" x14ac:dyDescent="0.3">
      <c r="A164">
        <v>186905</v>
      </c>
      <c r="B164">
        <v>379</v>
      </c>
      <c r="C164">
        <v>95010</v>
      </c>
      <c r="D164">
        <v>2.7581710818299215E-2</v>
      </c>
      <c r="E164" s="18">
        <v>-99</v>
      </c>
      <c r="F164" s="19" t="s">
        <v>105</v>
      </c>
      <c r="G164" t="s">
        <v>104</v>
      </c>
    </row>
    <row r="165" spans="1:7" x14ac:dyDescent="0.3">
      <c r="A165">
        <v>186906</v>
      </c>
      <c r="B165">
        <v>380</v>
      </c>
      <c r="C165">
        <v>95010</v>
      </c>
      <c r="D165">
        <v>0.10781941501698783</v>
      </c>
      <c r="E165" s="18">
        <v>-99</v>
      </c>
      <c r="F165" s="19" t="s">
        <v>105</v>
      </c>
      <c r="G165" t="s">
        <v>104</v>
      </c>
    </row>
    <row r="166" spans="1:7" x14ac:dyDescent="0.3">
      <c r="A166">
        <v>186907</v>
      </c>
      <c r="B166">
        <v>296</v>
      </c>
      <c r="C166">
        <v>95010</v>
      </c>
      <c r="D166">
        <v>1.2537141281045098E-3</v>
      </c>
      <c r="E166" s="18">
        <v>-99</v>
      </c>
      <c r="F166" s="19" t="s">
        <v>105</v>
      </c>
      <c r="G166" t="s">
        <v>104</v>
      </c>
    </row>
    <row r="167" spans="1:7" x14ac:dyDescent="0.3">
      <c r="A167">
        <v>186908</v>
      </c>
      <c r="B167">
        <v>767</v>
      </c>
      <c r="C167">
        <v>95010</v>
      </c>
      <c r="D167">
        <v>2.5074282562090197E-2</v>
      </c>
      <c r="E167" s="18">
        <v>-99</v>
      </c>
      <c r="F167" s="19" t="s">
        <v>105</v>
      </c>
      <c r="G167" t="s">
        <v>104</v>
      </c>
    </row>
    <row r="168" spans="1:7" x14ac:dyDescent="0.3">
      <c r="A168">
        <v>186909</v>
      </c>
      <c r="B168">
        <v>298</v>
      </c>
      <c r="C168">
        <v>95010</v>
      </c>
      <c r="D168">
        <v>1.2537141281045099E-2</v>
      </c>
      <c r="E168" s="18">
        <v>-99</v>
      </c>
      <c r="F168" s="19" t="s">
        <v>105</v>
      </c>
      <c r="G168" t="s">
        <v>104</v>
      </c>
    </row>
    <row r="169" spans="1:7" x14ac:dyDescent="0.3">
      <c r="A169">
        <v>186910</v>
      </c>
      <c r="B169">
        <v>689</v>
      </c>
      <c r="C169">
        <v>95010</v>
      </c>
      <c r="D169">
        <v>5.0148565124180393E-3</v>
      </c>
      <c r="E169" s="18">
        <v>-99</v>
      </c>
      <c r="F169" s="19" t="s">
        <v>105</v>
      </c>
      <c r="G169" t="s">
        <v>104</v>
      </c>
    </row>
    <row r="170" spans="1:7" x14ac:dyDescent="0.3">
      <c r="A170">
        <v>186911</v>
      </c>
      <c r="B170">
        <v>626</v>
      </c>
      <c r="C170">
        <v>95011</v>
      </c>
      <c r="D170">
        <v>90.909090909090921</v>
      </c>
      <c r="E170" s="18">
        <v>-99</v>
      </c>
      <c r="F170" s="19" t="s">
        <v>105</v>
      </c>
      <c r="G170" t="s">
        <v>103</v>
      </c>
    </row>
    <row r="171" spans="1:7" x14ac:dyDescent="0.3">
      <c r="A171">
        <v>186912</v>
      </c>
      <c r="B171">
        <v>797</v>
      </c>
      <c r="C171">
        <v>95011</v>
      </c>
      <c r="D171">
        <v>2.5619834710743801</v>
      </c>
      <c r="E171" s="18">
        <v>-99</v>
      </c>
      <c r="F171" s="19" t="s">
        <v>105</v>
      </c>
      <c r="G171" t="s">
        <v>103</v>
      </c>
    </row>
    <row r="172" spans="1:7" x14ac:dyDescent="0.3">
      <c r="A172">
        <v>186913</v>
      </c>
      <c r="B172">
        <v>2302</v>
      </c>
      <c r="C172">
        <v>95011</v>
      </c>
      <c r="D172">
        <v>0.24793388429752067</v>
      </c>
      <c r="E172" s="18">
        <v>-99</v>
      </c>
      <c r="F172" s="19" t="s">
        <v>105</v>
      </c>
      <c r="G172" t="s">
        <v>54</v>
      </c>
    </row>
    <row r="173" spans="1:7" x14ac:dyDescent="0.3">
      <c r="A173">
        <v>186914</v>
      </c>
      <c r="B173">
        <v>337</v>
      </c>
      <c r="C173">
        <v>95011</v>
      </c>
      <c r="D173">
        <v>5.8347107438016526</v>
      </c>
      <c r="E173" s="18">
        <v>-99</v>
      </c>
      <c r="F173" s="19" t="s">
        <v>105</v>
      </c>
      <c r="G173" t="s">
        <v>54</v>
      </c>
    </row>
    <row r="174" spans="1:7" x14ac:dyDescent="0.3">
      <c r="A174">
        <v>186915</v>
      </c>
      <c r="B174">
        <v>612</v>
      </c>
      <c r="C174">
        <v>95011</v>
      </c>
      <c r="D174">
        <v>4.7107438016528926E-2</v>
      </c>
      <c r="E174" s="18">
        <v>-99</v>
      </c>
      <c r="F174" s="19" t="s">
        <v>105</v>
      </c>
      <c r="G174" t="s">
        <v>104</v>
      </c>
    </row>
    <row r="175" spans="1:7" x14ac:dyDescent="0.3">
      <c r="A175">
        <v>186916</v>
      </c>
      <c r="B175">
        <v>380</v>
      </c>
      <c r="C175">
        <v>95011</v>
      </c>
      <c r="D175">
        <v>7.9338842975206617E-2</v>
      </c>
      <c r="E175" s="18">
        <v>-99</v>
      </c>
      <c r="F175" s="19" t="s">
        <v>105</v>
      </c>
      <c r="G175" t="s">
        <v>104</v>
      </c>
    </row>
    <row r="176" spans="1:7" x14ac:dyDescent="0.3">
      <c r="A176">
        <v>186917</v>
      </c>
      <c r="B176">
        <v>767</v>
      </c>
      <c r="C176">
        <v>95011</v>
      </c>
      <c r="D176">
        <v>4.1322314049586778E-3</v>
      </c>
      <c r="E176" s="18">
        <v>-99</v>
      </c>
      <c r="F176" s="19" t="s">
        <v>105</v>
      </c>
      <c r="G176" t="s">
        <v>104</v>
      </c>
    </row>
    <row r="177" spans="1:7" x14ac:dyDescent="0.3">
      <c r="A177">
        <v>186918</v>
      </c>
      <c r="B177">
        <v>347</v>
      </c>
      <c r="C177">
        <v>95011</v>
      </c>
      <c r="D177">
        <v>0.28925619834710747</v>
      </c>
      <c r="E177" s="18">
        <v>-99</v>
      </c>
      <c r="F177" s="19" t="s">
        <v>105</v>
      </c>
      <c r="G177" t="s">
        <v>104</v>
      </c>
    </row>
    <row r="178" spans="1:7" x14ac:dyDescent="0.3">
      <c r="A178">
        <v>186919</v>
      </c>
      <c r="B178">
        <v>298</v>
      </c>
      <c r="C178">
        <v>95011</v>
      </c>
      <c r="D178">
        <v>1.9008264462809919E-2</v>
      </c>
      <c r="E178" s="18">
        <v>-99</v>
      </c>
      <c r="F178" s="19" t="s">
        <v>105</v>
      </c>
      <c r="G178" t="s">
        <v>104</v>
      </c>
    </row>
    <row r="179" spans="1:7" x14ac:dyDescent="0.3">
      <c r="A179">
        <v>186920</v>
      </c>
      <c r="B179">
        <v>689</v>
      </c>
      <c r="C179">
        <v>95011</v>
      </c>
      <c r="D179">
        <v>7.4380165289256199E-3</v>
      </c>
      <c r="E179" s="18">
        <v>-99</v>
      </c>
      <c r="F179" s="19" t="s">
        <v>105</v>
      </c>
      <c r="G179" t="s">
        <v>104</v>
      </c>
    </row>
    <row r="180" spans="1:7" x14ac:dyDescent="0.3">
      <c r="A180">
        <v>186921</v>
      </c>
      <c r="B180">
        <v>626</v>
      </c>
      <c r="C180">
        <v>95012</v>
      </c>
      <c r="D180">
        <v>83.285969127917127</v>
      </c>
      <c r="E180" s="18">
        <v>-99</v>
      </c>
      <c r="F180" s="19" t="s">
        <v>105</v>
      </c>
      <c r="G180" t="s">
        <v>103</v>
      </c>
    </row>
    <row r="181" spans="1:7" x14ac:dyDescent="0.3">
      <c r="A181">
        <v>186922</v>
      </c>
      <c r="B181">
        <v>797</v>
      </c>
      <c r="C181">
        <v>95012</v>
      </c>
      <c r="D181">
        <v>0.77377167264112201</v>
      </c>
      <c r="E181" s="18">
        <v>-99</v>
      </c>
      <c r="F181" s="19" t="s">
        <v>105</v>
      </c>
      <c r="G181" t="s">
        <v>103</v>
      </c>
    </row>
    <row r="182" spans="1:7" x14ac:dyDescent="0.3">
      <c r="A182">
        <v>186923</v>
      </c>
      <c r="B182">
        <v>2302</v>
      </c>
      <c r="C182">
        <v>95012</v>
      </c>
      <c r="D182">
        <v>3.9377943849500006</v>
      </c>
      <c r="E182" s="18">
        <v>-99</v>
      </c>
      <c r="F182" s="19" t="s">
        <v>105</v>
      </c>
      <c r="G182" t="s">
        <v>54</v>
      </c>
    </row>
    <row r="183" spans="1:7" x14ac:dyDescent="0.3">
      <c r="A183">
        <v>186924</v>
      </c>
      <c r="B183">
        <v>337</v>
      </c>
      <c r="C183">
        <v>95012</v>
      </c>
      <c r="D183">
        <v>10.139222626771939</v>
      </c>
      <c r="E183" s="18">
        <v>-99</v>
      </c>
      <c r="F183" s="19" t="s">
        <v>105</v>
      </c>
      <c r="G183" t="s">
        <v>54</v>
      </c>
    </row>
    <row r="184" spans="1:7" x14ac:dyDescent="0.3">
      <c r="A184">
        <v>186925</v>
      </c>
      <c r="B184">
        <v>613</v>
      </c>
      <c r="C184">
        <v>95012</v>
      </c>
      <c r="D184">
        <v>9.1445743130314422E-2</v>
      </c>
      <c r="E184" s="18">
        <v>-99</v>
      </c>
      <c r="F184" s="19" t="s">
        <v>105</v>
      </c>
      <c r="G184" t="s">
        <v>54</v>
      </c>
    </row>
    <row r="185" spans="1:7" x14ac:dyDescent="0.3">
      <c r="A185">
        <v>186926</v>
      </c>
      <c r="B185">
        <v>696</v>
      </c>
      <c r="C185">
        <v>95012</v>
      </c>
      <c r="D185">
        <v>1.7582906117579531</v>
      </c>
      <c r="E185" s="18">
        <v>-99</v>
      </c>
      <c r="F185" s="19" t="s">
        <v>105</v>
      </c>
      <c r="G185" t="s">
        <v>104</v>
      </c>
    </row>
    <row r="186" spans="1:7" x14ac:dyDescent="0.3">
      <c r="A186">
        <v>186927</v>
      </c>
      <c r="B186">
        <v>714</v>
      </c>
      <c r="C186">
        <v>95012</v>
      </c>
      <c r="D186">
        <v>1.2661718279581996E-3</v>
      </c>
      <c r="E186" s="18">
        <v>-99</v>
      </c>
      <c r="F186" s="19" t="s">
        <v>105</v>
      </c>
      <c r="G186" t="s">
        <v>104</v>
      </c>
    </row>
    <row r="187" spans="1:7" x14ac:dyDescent="0.3">
      <c r="A187">
        <v>186928</v>
      </c>
      <c r="B187">
        <v>296</v>
      </c>
      <c r="C187">
        <v>95012</v>
      </c>
      <c r="D187">
        <v>4.2205727598606656E-4</v>
      </c>
      <c r="E187" s="18">
        <v>-99</v>
      </c>
      <c r="F187" s="19" t="s">
        <v>105</v>
      </c>
      <c r="G187" t="s">
        <v>104</v>
      </c>
    </row>
    <row r="188" spans="1:7" x14ac:dyDescent="0.3">
      <c r="A188">
        <v>186929</v>
      </c>
      <c r="B188">
        <v>767</v>
      </c>
      <c r="C188">
        <v>95012</v>
      </c>
      <c r="D188">
        <v>1.9696006212683104E-3</v>
      </c>
      <c r="E188" s="18">
        <v>-99</v>
      </c>
      <c r="F188" s="19" t="s">
        <v>105</v>
      </c>
      <c r="G188" t="s">
        <v>104</v>
      </c>
    </row>
    <row r="189" spans="1:7" x14ac:dyDescent="0.3">
      <c r="A189">
        <v>186930</v>
      </c>
      <c r="B189">
        <v>298</v>
      </c>
      <c r="C189">
        <v>95012</v>
      </c>
      <c r="D189">
        <v>4.6426300358467319E-3</v>
      </c>
      <c r="E189" s="18">
        <v>-99</v>
      </c>
      <c r="F189" s="19" t="s">
        <v>105</v>
      </c>
      <c r="G189" t="s">
        <v>104</v>
      </c>
    </row>
    <row r="190" spans="1:7" x14ac:dyDescent="0.3">
      <c r="A190">
        <v>186931</v>
      </c>
      <c r="B190">
        <v>689</v>
      </c>
      <c r="C190">
        <v>95012</v>
      </c>
      <c r="D190">
        <v>5.205373070494821E-3</v>
      </c>
      <c r="E190" s="18">
        <v>-99</v>
      </c>
      <c r="F190" s="19" t="s">
        <v>105</v>
      </c>
      <c r="G190" t="s">
        <v>104</v>
      </c>
    </row>
  </sheetData>
  <sortState ref="A2:G238">
    <sortCondition ref="A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C2" sqref="C2:C14"/>
    </sheetView>
  </sheetViews>
  <sheetFormatPr defaultRowHeight="14.4" x14ac:dyDescent="0.3"/>
  <sheetData>
    <row r="1" spans="1:4" x14ac:dyDescent="0.3">
      <c r="A1" s="11" t="s">
        <v>41</v>
      </c>
      <c r="B1" s="11" t="s">
        <v>42</v>
      </c>
      <c r="C1" s="11" t="s">
        <v>15</v>
      </c>
      <c r="D1" s="11" t="s">
        <v>52</v>
      </c>
    </row>
    <row r="2" spans="1:4" x14ac:dyDescent="0.3">
      <c r="A2">
        <v>5754</v>
      </c>
      <c r="B2" s="3" t="s">
        <v>7</v>
      </c>
      <c r="C2" s="12" t="s">
        <v>106</v>
      </c>
      <c r="D2" t="s">
        <v>88</v>
      </c>
    </row>
    <row r="3" spans="1:4" x14ac:dyDescent="0.3">
      <c r="A3">
        <v>5755</v>
      </c>
      <c r="B3" s="3" t="s">
        <v>7</v>
      </c>
      <c r="C3" s="12" t="s">
        <v>107</v>
      </c>
      <c r="D3" t="s">
        <v>88</v>
      </c>
    </row>
    <row r="4" spans="1:4" x14ac:dyDescent="0.3">
      <c r="A4">
        <v>5756</v>
      </c>
      <c r="B4" s="3" t="s">
        <v>7</v>
      </c>
      <c r="C4" s="12" t="s">
        <v>108</v>
      </c>
      <c r="D4" t="s">
        <v>88</v>
      </c>
    </row>
    <row r="5" spans="1:4" x14ac:dyDescent="0.3">
      <c r="A5">
        <v>5757</v>
      </c>
      <c r="B5" s="3" t="s">
        <v>7</v>
      </c>
      <c r="C5" s="12" t="s">
        <v>109</v>
      </c>
      <c r="D5" t="s">
        <v>88</v>
      </c>
    </row>
    <row r="6" spans="1:4" x14ac:dyDescent="0.3">
      <c r="A6">
        <v>5758</v>
      </c>
      <c r="B6" s="3" t="s">
        <v>7</v>
      </c>
      <c r="C6" s="12" t="s">
        <v>110</v>
      </c>
      <c r="D6" t="s">
        <v>88</v>
      </c>
    </row>
    <row r="7" spans="1:4" x14ac:dyDescent="0.3">
      <c r="A7">
        <v>5759</v>
      </c>
      <c r="B7" s="3" t="s">
        <v>7</v>
      </c>
      <c r="C7" s="12" t="s">
        <v>111</v>
      </c>
      <c r="D7" t="s">
        <v>89</v>
      </c>
    </row>
    <row r="8" spans="1:4" x14ac:dyDescent="0.3">
      <c r="A8">
        <v>5760</v>
      </c>
      <c r="B8" s="3" t="s">
        <v>7</v>
      </c>
      <c r="C8" s="12" t="s">
        <v>112</v>
      </c>
      <c r="D8" t="s">
        <v>89</v>
      </c>
    </row>
    <row r="9" spans="1:4" x14ac:dyDescent="0.3">
      <c r="A9">
        <v>5761</v>
      </c>
      <c r="B9" s="3" t="s">
        <v>7</v>
      </c>
      <c r="C9" s="12" t="s">
        <v>113</v>
      </c>
      <c r="D9" t="s">
        <v>89</v>
      </c>
    </row>
    <row r="10" spans="1:4" x14ac:dyDescent="0.3">
      <c r="A10">
        <v>5762</v>
      </c>
      <c r="B10" s="3" t="s">
        <v>7</v>
      </c>
      <c r="C10" s="12" t="s">
        <v>114</v>
      </c>
      <c r="D10" t="s">
        <v>90</v>
      </c>
    </row>
    <row r="11" spans="1:4" x14ac:dyDescent="0.3">
      <c r="A11">
        <v>5763</v>
      </c>
      <c r="B11" s="3" t="s">
        <v>7</v>
      </c>
      <c r="C11" s="12" t="s">
        <v>115</v>
      </c>
      <c r="D11" t="s">
        <v>90</v>
      </c>
    </row>
    <row r="12" spans="1:4" x14ac:dyDescent="0.3">
      <c r="A12">
        <v>5764</v>
      </c>
      <c r="B12" s="3" t="s">
        <v>7</v>
      </c>
      <c r="C12" s="12" t="s">
        <v>116</v>
      </c>
      <c r="D12" t="s">
        <v>91</v>
      </c>
    </row>
    <row r="13" spans="1:4" x14ac:dyDescent="0.3">
      <c r="A13">
        <v>5765</v>
      </c>
      <c r="B13" s="3" t="s">
        <v>7</v>
      </c>
      <c r="C13" s="12" t="s">
        <v>117</v>
      </c>
      <c r="D13" t="s">
        <v>91</v>
      </c>
    </row>
    <row r="14" spans="1:4" x14ac:dyDescent="0.3">
      <c r="A14">
        <v>5766</v>
      </c>
      <c r="B14" s="3" t="s">
        <v>7</v>
      </c>
      <c r="C14" s="12" t="s">
        <v>118</v>
      </c>
      <c r="D14"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workbookViewId="0">
      <pane xSplit="2" ySplit="4" topLeftCell="C5" activePane="bottomRight" state="frozen"/>
      <selection pane="topRight" activeCell="B1" sqref="B1"/>
      <selection pane="bottomLeft" activeCell="A4" sqref="A4"/>
      <selection pane="bottomRight" activeCell="Q1" sqref="Q1:AC1"/>
    </sheetView>
  </sheetViews>
  <sheetFormatPr defaultRowHeight="14.4" x14ac:dyDescent="0.3"/>
  <cols>
    <col min="3" max="15" width="0" hidden="1" customWidth="1"/>
    <col min="16" max="16" width="24.6640625" bestFit="1" customWidth="1"/>
  </cols>
  <sheetData>
    <row r="1" spans="1:29" x14ac:dyDescent="0.3">
      <c r="B1" t="s">
        <v>87</v>
      </c>
      <c r="C1">
        <v>8997</v>
      </c>
      <c r="D1">
        <v>8998</v>
      </c>
      <c r="E1">
        <v>8999</v>
      </c>
      <c r="F1">
        <v>9000</v>
      </c>
      <c r="G1">
        <v>9001</v>
      </c>
      <c r="H1">
        <v>9002</v>
      </c>
      <c r="I1">
        <v>9003</v>
      </c>
      <c r="J1">
        <v>9004</v>
      </c>
      <c r="K1">
        <v>9005</v>
      </c>
      <c r="L1">
        <v>9006</v>
      </c>
      <c r="M1">
        <v>9007</v>
      </c>
      <c r="N1">
        <v>9008</v>
      </c>
      <c r="O1">
        <v>9009</v>
      </c>
      <c r="Q1" s="12" t="s">
        <v>106</v>
      </c>
      <c r="R1" s="12" t="s">
        <v>107</v>
      </c>
      <c r="S1" s="12" t="s">
        <v>108</v>
      </c>
      <c r="T1" s="12" t="s">
        <v>109</v>
      </c>
      <c r="U1" s="12" t="s">
        <v>110</v>
      </c>
      <c r="V1" s="12" t="s">
        <v>111</v>
      </c>
      <c r="W1" s="12" t="s">
        <v>112</v>
      </c>
      <c r="X1" s="12" t="s">
        <v>113</v>
      </c>
      <c r="Y1" s="12" t="s">
        <v>114</v>
      </c>
      <c r="Z1" s="12" t="s">
        <v>115</v>
      </c>
      <c r="AA1" s="12" t="s">
        <v>116</v>
      </c>
      <c r="AB1" s="12" t="s">
        <v>117</v>
      </c>
      <c r="AC1" s="12" t="s">
        <v>118</v>
      </c>
    </row>
    <row r="2" spans="1:29" x14ac:dyDescent="0.3">
      <c r="C2" t="s">
        <v>66</v>
      </c>
      <c r="D2" t="s">
        <v>66</v>
      </c>
      <c r="E2" t="s">
        <v>66</v>
      </c>
      <c r="F2" t="s">
        <v>66</v>
      </c>
      <c r="G2" t="s">
        <v>66</v>
      </c>
      <c r="K2" t="s">
        <v>67</v>
      </c>
      <c r="L2" t="s">
        <v>67</v>
      </c>
      <c r="M2" t="s">
        <v>68</v>
      </c>
      <c r="N2" t="s">
        <v>68</v>
      </c>
      <c r="O2" t="s">
        <v>69</v>
      </c>
      <c r="Q2" t="s">
        <v>66</v>
      </c>
      <c r="R2" t="s">
        <v>66</v>
      </c>
      <c r="S2" t="s">
        <v>66</v>
      </c>
      <c r="T2" t="s">
        <v>66</v>
      </c>
      <c r="U2" t="s">
        <v>66</v>
      </c>
      <c r="Y2" t="s">
        <v>67</v>
      </c>
      <c r="Z2" t="s">
        <v>67</v>
      </c>
      <c r="AA2" t="s">
        <v>68</v>
      </c>
      <c r="AB2" t="s">
        <v>68</v>
      </c>
      <c r="AC2" t="s">
        <v>69</v>
      </c>
    </row>
    <row r="3" spans="1:29" x14ac:dyDescent="0.3">
      <c r="C3" t="s">
        <v>70</v>
      </c>
      <c r="D3" t="s">
        <v>70</v>
      </c>
      <c r="E3" t="s">
        <v>70</v>
      </c>
      <c r="F3" t="s">
        <v>70</v>
      </c>
      <c r="G3" t="s">
        <v>70</v>
      </c>
      <c r="H3" t="s">
        <v>71</v>
      </c>
      <c r="I3" t="s">
        <v>71</v>
      </c>
      <c r="J3" t="s">
        <v>71</v>
      </c>
      <c r="K3" t="s">
        <v>72</v>
      </c>
      <c r="L3" t="s">
        <v>72</v>
      </c>
      <c r="M3" t="s">
        <v>72</v>
      </c>
      <c r="N3" t="s">
        <v>72</v>
      </c>
      <c r="O3" t="s">
        <v>73</v>
      </c>
      <c r="Q3" t="s">
        <v>70</v>
      </c>
      <c r="R3" t="s">
        <v>70</v>
      </c>
      <c r="S3" t="s">
        <v>70</v>
      </c>
      <c r="T3" t="s">
        <v>70</v>
      </c>
      <c r="U3" t="s">
        <v>70</v>
      </c>
      <c r="V3" t="s">
        <v>71</v>
      </c>
      <c r="W3" t="s">
        <v>71</v>
      </c>
      <c r="X3" t="s">
        <v>71</v>
      </c>
      <c r="Y3" t="s">
        <v>72</v>
      </c>
      <c r="Z3" t="s">
        <v>72</v>
      </c>
      <c r="AA3" t="s">
        <v>72</v>
      </c>
      <c r="AB3" t="s">
        <v>72</v>
      </c>
      <c r="AC3" t="s">
        <v>73</v>
      </c>
    </row>
    <row r="4" spans="1:29" x14ac:dyDescent="0.3">
      <c r="C4" t="s">
        <v>75</v>
      </c>
      <c r="D4" t="s">
        <v>76</v>
      </c>
      <c r="E4" t="s">
        <v>79</v>
      </c>
      <c r="F4" t="s">
        <v>77</v>
      </c>
      <c r="G4" t="s">
        <v>78</v>
      </c>
      <c r="H4" t="s">
        <v>75</v>
      </c>
      <c r="I4" t="s">
        <v>76</v>
      </c>
      <c r="J4" t="s">
        <v>79</v>
      </c>
      <c r="K4" t="s">
        <v>80</v>
      </c>
      <c r="L4" t="s">
        <v>75</v>
      </c>
      <c r="M4" t="s">
        <v>81</v>
      </c>
      <c r="N4" t="s">
        <v>82</v>
      </c>
      <c r="O4" t="s">
        <v>80</v>
      </c>
      <c r="Q4" t="s">
        <v>75</v>
      </c>
      <c r="R4" t="s">
        <v>76</v>
      </c>
      <c r="S4" t="s">
        <v>79</v>
      </c>
      <c r="T4" t="s">
        <v>77</v>
      </c>
      <c r="U4" t="s">
        <v>78</v>
      </c>
      <c r="V4" t="s">
        <v>75</v>
      </c>
      <c r="W4" t="s">
        <v>76</v>
      </c>
      <c r="X4" t="s">
        <v>79</v>
      </c>
      <c r="Y4" t="s">
        <v>80</v>
      </c>
      <c r="Z4" t="s">
        <v>75</v>
      </c>
      <c r="AA4" t="s">
        <v>81</v>
      </c>
      <c r="AB4" t="s">
        <v>82</v>
      </c>
      <c r="AC4" t="s">
        <v>80</v>
      </c>
    </row>
    <row r="5" spans="1:29" x14ac:dyDescent="0.3">
      <c r="A5">
        <v>626</v>
      </c>
      <c r="B5" t="s">
        <v>14</v>
      </c>
      <c r="C5">
        <v>3.77</v>
      </c>
      <c r="D5">
        <v>1.39</v>
      </c>
      <c r="E5">
        <v>2.46</v>
      </c>
      <c r="F5">
        <v>1.43</v>
      </c>
      <c r="G5">
        <v>1.19</v>
      </c>
      <c r="H5">
        <v>10.9</v>
      </c>
      <c r="I5">
        <v>2.13</v>
      </c>
      <c r="J5">
        <v>2.78</v>
      </c>
      <c r="K5">
        <v>7.2999999999999995E-2</v>
      </c>
      <c r="L5">
        <v>0.28299999999999997</v>
      </c>
      <c r="M5">
        <v>0.38200000000000001</v>
      </c>
      <c r="N5">
        <v>1.1000000000000001</v>
      </c>
      <c r="O5">
        <v>5.92</v>
      </c>
      <c r="P5" t="s">
        <v>103</v>
      </c>
      <c r="Q5">
        <f>C5/$C$29*100</f>
        <v>90.151919135880732</v>
      </c>
      <c r="R5">
        <f>D5/$D$29*100</f>
        <v>70.687550854353148</v>
      </c>
      <c r="S5">
        <f>E5/$E$29*100</f>
        <v>76.962544894817853</v>
      </c>
      <c r="T5">
        <f>F5/$F$29*100</f>
        <v>85.827636498952643</v>
      </c>
      <c r="U5">
        <f>G5/$G$29*100</f>
        <v>62.900328878862425</v>
      </c>
      <c r="V5">
        <f>H5/$H$29*100</f>
        <v>86.955758665061609</v>
      </c>
      <c r="W5">
        <f>I5/$I$29*100</f>
        <v>64.705453484981035</v>
      </c>
      <c r="X5">
        <f>J5/$J$29*100</f>
        <v>75.472517687174545</v>
      </c>
      <c r="Y5">
        <f>K5/$K$29*100</f>
        <v>6.0545238904877641</v>
      </c>
      <c r="Z5">
        <f>L5/$L$29*100</f>
        <v>15.316173446193144</v>
      </c>
      <c r="AA5">
        <f>M5/$M$29*100</f>
        <v>95.783759387184546</v>
      </c>
      <c r="AB5">
        <f>N5/$N$29*100</f>
        <v>90.909090909090921</v>
      </c>
      <c r="AC5">
        <f>O5/$O$29*100</f>
        <v>83.285969127917127</v>
      </c>
    </row>
    <row r="6" spans="1:29" x14ac:dyDescent="0.3">
      <c r="A6">
        <v>797</v>
      </c>
      <c r="B6" t="s">
        <v>13</v>
      </c>
      <c r="C6">
        <v>0.35499999999999998</v>
      </c>
      <c r="D6">
        <v>0.48</v>
      </c>
      <c r="E6">
        <v>0.66700000000000004</v>
      </c>
      <c r="F6">
        <v>0.20499999999999999</v>
      </c>
      <c r="G6">
        <v>0.67400000000000004</v>
      </c>
      <c r="H6">
        <v>0.38100000000000001</v>
      </c>
      <c r="I6">
        <v>0.92400000000000004</v>
      </c>
      <c r="J6">
        <v>0.63400000000000001</v>
      </c>
      <c r="K6">
        <v>0.59599999999999997</v>
      </c>
      <c r="L6">
        <v>1.5</v>
      </c>
      <c r="M6">
        <v>7.0000000000000001E-3</v>
      </c>
      <c r="N6">
        <v>3.1E-2</v>
      </c>
      <c r="O6">
        <v>5.5E-2</v>
      </c>
      <c r="P6" t="s">
        <v>103</v>
      </c>
      <c r="Q6">
        <f t="shared" ref="Q6:Q28" si="0">C6/$C$29*100</f>
        <v>8.4891064438296162</v>
      </c>
      <c r="R6">
        <f t="shared" ref="R6:R28" si="1">D6/$D$29*100</f>
        <v>24.410089503661517</v>
      </c>
      <c r="S6">
        <f t="shared" ref="S6:S28" si="2">E6/$E$29*100</f>
        <v>20.867486766196549</v>
      </c>
      <c r="T6">
        <f t="shared" ref="T6:T28" si="3">F6/$F$29*100</f>
        <v>12.30396187572398</v>
      </c>
      <c r="U6">
        <f t="shared" ref="U6:U28" si="4">G6/$G$29*100</f>
        <v>35.625900558280058</v>
      </c>
      <c r="V6">
        <f t="shared" ref="V6:V28" si="5">H6/$H$29*100</f>
        <v>3.0394627570081165</v>
      </c>
      <c r="W6">
        <f t="shared" ref="W6:W28" si="6">I6/$I$29*100</f>
        <v>28.069407990667827</v>
      </c>
      <c r="X6">
        <f t="shared" ref="X6:X28" si="7">J6/$J$29*100</f>
        <v>17.212077774700958</v>
      </c>
      <c r="Y6">
        <f t="shared" ref="Y6:Y28" si="8">K6/$K$29*100</f>
        <v>49.431455325078183</v>
      </c>
      <c r="Z6">
        <f t="shared" ref="Z6:Z28" si="9">L6/$L$29*100</f>
        <v>81.181131340246367</v>
      </c>
      <c r="AA6">
        <f t="shared" ref="AA6:AA28" si="10">M6/$M$29*100</f>
        <v>1.7551997793463134</v>
      </c>
      <c r="AB6">
        <f t="shared" ref="AB6:AB28" si="11">N6/$N$29*100</f>
        <v>2.5619834710743801</v>
      </c>
      <c r="AC6">
        <f t="shared" ref="AC6:AC28" si="12">O6/$O$29*100</f>
        <v>0.77377167264112201</v>
      </c>
    </row>
    <row r="7" spans="1:29" x14ac:dyDescent="0.3">
      <c r="A7">
        <v>2302</v>
      </c>
      <c r="B7" s="15" t="s">
        <v>55</v>
      </c>
      <c r="C7">
        <v>2.12E-2</v>
      </c>
      <c r="D7">
        <v>2.9600000000000001E-2</v>
      </c>
      <c r="E7">
        <v>4.1500000000000002E-2</v>
      </c>
      <c r="F7">
        <v>2.3400000000000001E-2</v>
      </c>
      <c r="G7">
        <v>1.5100000000000001E-2</v>
      </c>
      <c r="H7">
        <v>3.5200000000000002E-2</v>
      </c>
      <c r="I7">
        <v>1.6299999999999999E-2</v>
      </c>
      <c r="J7">
        <v>1.29E-2</v>
      </c>
      <c r="K7">
        <v>5.3E-3</v>
      </c>
      <c r="L7">
        <v>5.1999999999999998E-3</v>
      </c>
      <c r="M7">
        <v>6.0000000000000001E-3</v>
      </c>
      <c r="N7">
        <v>3.0000000000000001E-3</v>
      </c>
      <c r="O7">
        <v>0.27989999999999998</v>
      </c>
      <c r="P7" t="s">
        <v>54</v>
      </c>
      <c r="Q7">
        <f t="shared" si="0"/>
        <v>0.50695508903996589</v>
      </c>
      <c r="R7">
        <f t="shared" si="1"/>
        <v>1.5052888527257935</v>
      </c>
      <c r="S7">
        <f t="shared" si="2"/>
        <v>1.2983518752581062</v>
      </c>
      <c r="T7">
        <f t="shared" si="3"/>
        <v>1.4044522336192251</v>
      </c>
      <c r="U7">
        <f t="shared" si="4"/>
        <v>0.7981470303116156</v>
      </c>
      <c r="V7">
        <f t="shared" si="5"/>
        <v>0.28081125734038248</v>
      </c>
      <c r="W7">
        <f t="shared" si="6"/>
        <v>0.49516379896957308</v>
      </c>
      <c r="X7">
        <f t="shared" si="7"/>
        <v>0.35021420077861576</v>
      </c>
      <c r="Y7">
        <f t="shared" si="8"/>
        <v>0.43957502218609795</v>
      </c>
      <c r="Z7">
        <f t="shared" si="9"/>
        <v>0.28142792197952071</v>
      </c>
      <c r="AA7">
        <f t="shared" si="10"/>
        <v>1.5044569537254118</v>
      </c>
      <c r="AB7">
        <f t="shared" si="11"/>
        <v>0.24793388429752067</v>
      </c>
      <c r="AC7">
        <f t="shared" si="12"/>
        <v>3.9377943849500006</v>
      </c>
    </row>
    <row r="8" spans="1:29" x14ac:dyDescent="0.3">
      <c r="A8">
        <v>2303</v>
      </c>
      <c r="B8" s="16" t="s">
        <v>56</v>
      </c>
      <c r="C8">
        <v>5.5999999999999999E-3</v>
      </c>
      <c r="D8">
        <v>1.44E-2</v>
      </c>
      <c r="E8">
        <v>1.2999999999999999E-3</v>
      </c>
      <c r="G8">
        <v>1E-4</v>
      </c>
      <c r="H8">
        <v>1.2999999999999999E-3</v>
      </c>
      <c r="I8">
        <v>1.1000000000000001E-3</v>
      </c>
      <c r="J8">
        <v>4.0000000000000002E-4</v>
      </c>
      <c r="K8">
        <v>1E-4</v>
      </c>
      <c r="L8">
        <v>1.4E-3</v>
      </c>
      <c r="P8" t="s">
        <v>54</v>
      </c>
      <c r="Q8">
        <f t="shared" si="0"/>
        <v>0.13391266502942495</v>
      </c>
      <c r="R8">
        <f t="shared" si="1"/>
        <v>0.73230268510984542</v>
      </c>
      <c r="S8">
        <f t="shared" si="2"/>
        <v>4.0671263562302114E-2</v>
      </c>
      <c r="T8">
        <f t="shared" si="3"/>
        <v>0</v>
      </c>
      <c r="U8">
        <f t="shared" si="4"/>
        <v>5.2857419225934808E-3</v>
      </c>
      <c r="V8">
        <f t="shared" si="5"/>
        <v>1.0370870299502758E-2</v>
      </c>
      <c r="W8">
        <f t="shared" si="6"/>
        <v>3.3415961893652174E-2</v>
      </c>
      <c r="X8">
        <f t="shared" si="7"/>
        <v>1.0859355062902814E-2</v>
      </c>
      <c r="Y8">
        <f t="shared" si="8"/>
        <v>8.2938683431339234E-3</v>
      </c>
      <c r="Z8">
        <f t="shared" si="9"/>
        <v>7.5769055917563263E-2</v>
      </c>
      <c r="AA8">
        <f t="shared" si="10"/>
        <v>0</v>
      </c>
      <c r="AB8">
        <f t="shared" si="11"/>
        <v>0</v>
      </c>
      <c r="AC8">
        <f t="shared" si="12"/>
        <v>0</v>
      </c>
    </row>
    <row r="9" spans="1:29" x14ac:dyDescent="0.3">
      <c r="A9">
        <v>337</v>
      </c>
      <c r="B9" t="s">
        <v>57</v>
      </c>
      <c r="C9">
        <v>8.8000000000000005E-3</v>
      </c>
      <c r="D9">
        <v>1.09E-2</v>
      </c>
      <c r="E9">
        <v>6.6E-3</v>
      </c>
      <c r="F9">
        <v>3.8E-3</v>
      </c>
      <c r="G9">
        <v>6.3E-3</v>
      </c>
      <c r="H9">
        <v>1.03</v>
      </c>
      <c r="I9">
        <v>0.17</v>
      </c>
      <c r="J9">
        <v>0.2</v>
      </c>
      <c r="K9">
        <v>0.50849999999999995</v>
      </c>
      <c r="L9">
        <v>5.3800000000000001E-2</v>
      </c>
      <c r="M9">
        <v>2.3999999999999998E-3</v>
      </c>
      <c r="N9">
        <v>7.0599999999999996E-2</v>
      </c>
      <c r="O9">
        <v>0.72070000000000001</v>
      </c>
      <c r="P9" t="s">
        <v>54</v>
      </c>
      <c r="Q9">
        <f t="shared" si="0"/>
        <v>0.21043418790338211</v>
      </c>
      <c r="R9">
        <f t="shared" si="1"/>
        <v>0.55431244914564692</v>
      </c>
      <c r="S9">
        <f t="shared" si="2"/>
        <v>0.20648487654707232</v>
      </c>
      <c r="T9">
        <f t="shared" si="3"/>
        <v>0.22807343964756649</v>
      </c>
      <c r="U9">
        <f t="shared" si="4"/>
        <v>0.33300174112338932</v>
      </c>
      <c r="V9">
        <f t="shared" si="5"/>
        <v>8.2169203142214187</v>
      </c>
      <c r="W9">
        <f t="shared" si="6"/>
        <v>5.1642850199280641</v>
      </c>
      <c r="X9">
        <f t="shared" si="7"/>
        <v>5.4296775314514072</v>
      </c>
      <c r="Y9">
        <f t="shared" si="8"/>
        <v>42.174320524835998</v>
      </c>
      <c r="Z9">
        <f t="shared" si="9"/>
        <v>2.9116965774035024</v>
      </c>
      <c r="AA9">
        <f t="shared" si="10"/>
        <v>0.60178278149016462</v>
      </c>
      <c r="AB9">
        <f t="shared" si="11"/>
        <v>5.8347107438016526</v>
      </c>
      <c r="AC9">
        <f t="shared" si="12"/>
        <v>10.139222626771939</v>
      </c>
    </row>
    <row r="10" spans="1:29" x14ac:dyDescent="0.3">
      <c r="A10">
        <v>613</v>
      </c>
      <c r="B10" t="s">
        <v>74</v>
      </c>
      <c r="C10">
        <v>7.7999999999999996E-3</v>
      </c>
      <c r="D10">
        <v>7.4000000000000003E-3</v>
      </c>
      <c r="E10">
        <v>1.15E-2</v>
      </c>
      <c r="F10">
        <v>3.3999999999999998E-3</v>
      </c>
      <c r="G10">
        <v>3.3E-3</v>
      </c>
      <c r="K10">
        <v>4.0000000000000002E-4</v>
      </c>
      <c r="L10">
        <v>1.6999999999999999E-3</v>
      </c>
      <c r="M10">
        <v>6.9999999999999999E-4</v>
      </c>
      <c r="O10">
        <v>6.4999999999999997E-3</v>
      </c>
      <c r="P10" t="s">
        <v>54</v>
      </c>
      <c r="Q10">
        <f t="shared" si="0"/>
        <v>0.18652121200527044</v>
      </c>
      <c r="R10">
        <f t="shared" si="1"/>
        <v>0.37632221318144837</v>
      </c>
      <c r="S10">
        <f t="shared" si="2"/>
        <v>0.35978425458959568</v>
      </c>
      <c r="T10">
        <f t="shared" si="3"/>
        <v>0.20406570915834896</v>
      </c>
      <c r="U10">
        <f t="shared" si="4"/>
        <v>0.17442948344558484</v>
      </c>
      <c r="V10">
        <f t="shared" si="5"/>
        <v>0</v>
      </c>
      <c r="W10">
        <f t="shared" si="6"/>
        <v>0</v>
      </c>
      <c r="X10">
        <f t="shared" si="7"/>
        <v>0</v>
      </c>
      <c r="Y10">
        <f t="shared" si="8"/>
        <v>3.3175473372535694E-2</v>
      </c>
      <c r="Z10">
        <f t="shared" si="9"/>
        <v>9.2005282185612533E-2</v>
      </c>
      <c r="AA10">
        <f t="shared" si="10"/>
        <v>0.17551997793463137</v>
      </c>
      <c r="AB10">
        <f t="shared" si="11"/>
        <v>0</v>
      </c>
      <c r="AC10">
        <f t="shared" si="12"/>
        <v>9.1445743130314422E-2</v>
      </c>
    </row>
    <row r="11" spans="1:29" x14ac:dyDescent="0.3">
      <c r="A11">
        <v>488</v>
      </c>
      <c r="B11" t="s">
        <v>0</v>
      </c>
      <c r="K11">
        <v>8.5900000000000004E-3</v>
      </c>
      <c r="P11" t="s">
        <v>104</v>
      </c>
      <c r="Q11">
        <f t="shared" si="0"/>
        <v>0</v>
      </c>
      <c r="R11">
        <f t="shared" si="1"/>
        <v>0</v>
      </c>
      <c r="S11">
        <f t="shared" si="2"/>
        <v>0</v>
      </c>
      <c r="T11">
        <f t="shared" si="3"/>
        <v>0</v>
      </c>
      <c r="U11">
        <f t="shared" si="4"/>
        <v>0</v>
      </c>
      <c r="V11">
        <f t="shared" si="5"/>
        <v>0</v>
      </c>
      <c r="W11">
        <f t="shared" si="6"/>
        <v>0</v>
      </c>
      <c r="X11">
        <f t="shared" si="7"/>
        <v>0</v>
      </c>
      <c r="Y11">
        <f t="shared" si="8"/>
        <v>0.71244329067520407</v>
      </c>
      <c r="Z11">
        <f t="shared" si="9"/>
        <v>0</v>
      </c>
      <c r="AA11">
        <f t="shared" si="10"/>
        <v>0</v>
      </c>
      <c r="AB11">
        <f t="shared" si="11"/>
        <v>0</v>
      </c>
      <c r="AC11">
        <f t="shared" si="12"/>
        <v>0</v>
      </c>
    </row>
    <row r="12" spans="1:29" x14ac:dyDescent="0.3">
      <c r="A12">
        <v>696</v>
      </c>
      <c r="B12" t="s">
        <v>6</v>
      </c>
      <c r="H12">
        <v>6.9370000000000001E-2</v>
      </c>
      <c r="I12">
        <v>1.848E-2</v>
      </c>
      <c r="J12">
        <v>2.0670000000000001E-2</v>
      </c>
      <c r="K12">
        <v>7.9699999999999997E-3</v>
      </c>
      <c r="O12">
        <v>0.12497999999999999</v>
      </c>
      <c r="P12" t="s">
        <v>104</v>
      </c>
      <c r="Q12">
        <f t="shared" si="0"/>
        <v>0</v>
      </c>
      <c r="R12">
        <f t="shared" si="1"/>
        <v>0</v>
      </c>
      <c r="S12">
        <f t="shared" si="2"/>
        <v>0</v>
      </c>
      <c r="T12">
        <f t="shared" si="3"/>
        <v>0</v>
      </c>
      <c r="U12">
        <f t="shared" si="4"/>
        <v>0</v>
      </c>
      <c r="V12">
        <f t="shared" si="5"/>
        <v>0.55340559436654346</v>
      </c>
      <c r="W12">
        <f t="shared" si="6"/>
        <v>0.56138815981335655</v>
      </c>
      <c r="X12">
        <f t="shared" si="7"/>
        <v>0.56115717287550293</v>
      </c>
      <c r="Y12">
        <f t="shared" si="8"/>
        <v>0.66102130694777372</v>
      </c>
      <c r="Z12">
        <f t="shared" si="9"/>
        <v>0</v>
      </c>
      <c r="AA12">
        <f t="shared" si="10"/>
        <v>0</v>
      </c>
      <c r="AB12">
        <f t="shared" si="11"/>
        <v>0</v>
      </c>
      <c r="AC12">
        <f t="shared" si="12"/>
        <v>1.7582906117579531</v>
      </c>
    </row>
    <row r="13" spans="1:29" x14ac:dyDescent="0.3">
      <c r="A13">
        <v>525</v>
      </c>
      <c r="B13" t="s">
        <v>3</v>
      </c>
      <c r="C13">
        <v>1.038E-2</v>
      </c>
      <c r="D13">
        <v>2.6759999999999999E-2</v>
      </c>
      <c r="E13">
        <v>7.7799999999999996E-3</v>
      </c>
      <c r="G13">
        <v>2.32E-3</v>
      </c>
      <c r="H13">
        <v>9.7129999999999994E-2</v>
      </c>
      <c r="J13">
        <v>1.1599999999999999E-2</v>
      </c>
      <c r="P13" t="s">
        <v>104</v>
      </c>
      <c r="Q13">
        <f t="shared" si="0"/>
        <v>0.24821668982239839</v>
      </c>
      <c r="R13">
        <f t="shared" si="1"/>
        <v>1.3608624898291295</v>
      </c>
      <c r="S13">
        <f t="shared" si="2"/>
        <v>0.24340186962670038</v>
      </c>
      <c r="T13">
        <f t="shared" si="3"/>
        <v>0</v>
      </c>
      <c r="U13">
        <f t="shared" si="4"/>
        <v>0.12262921260416876</v>
      </c>
      <c r="V13">
        <f t="shared" si="5"/>
        <v>0.77486356322361771</v>
      </c>
      <c r="W13">
        <f t="shared" si="6"/>
        <v>0</v>
      </c>
      <c r="X13">
        <f t="shared" si="7"/>
        <v>0.31492129682418157</v>
      </c>
      <c r="Y13">
        <f t="shared" si="8"/>
        <v>0</v>
      </c>
      <c r="Z13">
        <f t="shared" si="9"/>
        <v>0</v>
      </c>
      <c r="AA13">
        <f t="shared" si="10"/>
        <v>0</v>
      </c>
      <c r="AB13">
        <f t="shared" si="11"/>
        <v>0</v>
      </c>
      <c r="AC13">
        <f t="shared" si="12"/>
        <v>0</v>
      </c>
    </row>
    <row r="14" spans="1:29" x14ac:dyDescent="0.3">
      <c r="A14">
        <v>697</v>
      </c>
      <c r="B14" t="s">
        <v>58</v>
      </c>
      <c r="C14">
        <v>3.6000000000000002E-4</v>
      </c>
      <c r="D14">
        <v>1.1000000000000001E-3</v>
      </c>
      <c r="E14">
        <v>2.4000000000000001E-4</v>
      </c>
      <c r="G14">
        <v>8.0000000000000007E-5</v>
      </c>
      <c r="H14">
        <v>2.8E-3</v>
      </c>
      <c r="J14">
        <v>3.1E-4</v>
      </c>
      <c r="K14">
        <v>6.9999999999999994E-5</v>
      </c>
      <c r="L14">
        <v>1E-4</v>
      </c>
      <c r="P14" t="s">
        <v>104</v>
      </c>
      <c r="Q14">
        <f t="shared" si="0"/>
        <v>8.6086713233201762E-3</v>
      </c>
      <c r="R14">
        <f t="shared" si="1"/>
        <v>5.5939788445890974E-2</v>
      </c>
      <c r="S14">
        <f t="shared" si="2"/>
        <v>7.5085409653480846E-3</v>
      </c>
      <c r="T14">
        <f t="shared" si="3"/>
        <v>0</v>
      </c>
      <c r="U14">
        <f t="shared" si="4"/>
        <v>4.2285935380747854E-3</v>
      </c>
      <c r="V14">
        <f t="shared" si="5"/>
        <v>2.2337259106621328E-2</v>
      </c>
      <c r="W14">
        <f t="shared" si="6"/>
        <v>0</v>
      </c>
      <c r="X14">
        <f t="shared" si="7"/>
        <v>8.4160001737496812E-3</v>
      </c>
      <c r="Y14">
        <f t="shared" si="8"/>
        <v>5.8057078401937455E-3</v>
      </c>
      <c r="Z14">
        <f t="shared" si="9"/>
        <v>5.4120754226830914E-3</v>
      </c>
      <c r="AA14">
        <f t="shared" si="10"/>
        <v>0</v>
      </c>
      <c r="AB14">
        <f t="shared" si="11"/>
        <v>0</v>
      </c>
      <c r="AC14">
        <f t="shared" si="12"/>
        <v>0</v>
      </c>
    </row>
    <row r="15" spans="1:29" x14ac:dyDescent="0.3">
      <c r="A15">
        <v>715</v>
      </c>
      <c r="B15" t="s">
        <v>1</v>
      </c>
      <c r="C15">
        <v>1.08E-3</v>
      </c>
      <c r="D15">
        <v>2.2300000000000002E-3</v>
      </c>
      <c r="H15">
        <v>4.5199999999999997E-3</v>
      </c>
      <c r="L15">
        <v>6.4999999999999997E-4</v>
      </c>
      <c r="P15" t="s">
        <v>104</v>
      </c>
      <c r="Q15">
        <f t="shared" si="0"/>
        <v>2.5826013969960523E-2</v>
      </c>
      <c r="R15">
        <f t="shared" si="1"/>
        <v>0.11340520748576081</v>
      </c>
      <c r="S15">
        <f t="shared" si="2"/>
        <v>0</v>
      </c>
      <c r="T15">
        <f t="shared" si="3"/>
        <v>0</v>
      </c>
      <c r="U15">
        <f t="shared" si="4"/>
        <v>0</v>
      </c>
      <c r="V15">
        <f t="shared" si="5"/>
        <v>3.6058718272117291E-2</v>
      </c>
      <c r="W15">
        <f t="shared" si="6"/>
        <v>0</v>
      </c>
      <c r="X15">
        <f t="shared" si="7"/>
        <v>0</v>
      </c>
      <c r="Y15">
        <f t="shared" si="8"/>
        <v>0</v>
      </c>
      <c r="Z15">
        <f t="shared" si="9"/>
        <v>3.5178490247440089E-2</v>
      </c>
      <c r="AA15">
        <f t="shared" si="10"/>
        <v>0</v>
      </c>
      <c r="AB15">
        <f t="shared" si="11"/>
        <v>0</v>
      </c>
      <c r="AC15">
        <f t="shared" si="12"/>
        <v>0</v>
      </c>
    </row>
    <row r="16" spans="1:29" x14ac:dyDescent="0.3">
      <c r="A16">
        <v>526</v>
      </c>
      <c r="B16" t="s">
        <v>5</v>
      </c>
      <c r="D16">
        <v>6.3000000000000003E-4</v>
      </c>
      <c r="L16">
        <v>1.6000000000000001E-4</v>
      </c>
      <c r="P16" t="s">
        <v>104</v>
      </c>
      <c r="Q16">
        <f t="shared" si="0"/>
        <v>0</v>
      </c>
      <c r="R16">
        <f t="shared" si="1"/>
        <v>3.2038242473555738E-2</v>
      </c>
      <c r="S16">
        <f t="shared" si="2"/>
        <v>0</v>
      </c>
      <c r="T16">
        <f t="shared" si="3"/>
        <v>0</v>
      </c>
      <c r="U16">
        <f t="shared" si="4"/>
        <v>0</v>
      </c>
      <c r="V16">
        <f t="shared" si="5"/>
        <v>0</v>
      </c>
      <c r="W16">
        <f t="shared" si="6"/>
        <v>0</v>
      </c>
      <c r="X16">
        <f t="shared" si="7"/>
        <v>0</v>
      </c>
      <c r="Y16">
        <f t="shared" si="8"/>
        <v>0</v>
      </c>
      <c r="Z16">
        <f t="shared" si="9"/>
        <v>8.6593206762929451E-3</v>
      </c>
      <c r="AA16">
        <f t="shared" si="10"/>
        <v>0</v>
      </c>
      <c r="AB16">
        <f t="shared" si="11"/>
        <v>0</v>
      </c>
      <c r="AC16">
        <f t="shared" si="12"/>
        <v>0</v>
      </c>
    </row>
    <row r="17" spans="1:29" x14ac:dyDescent="0.3">
      <c r="A17">
        <v>379</v>
      </c>
      <c r="B17" t="s">
        <v>59</v>
      </c>
      <c r="C17">
        <v>4.0000000000000003E-5</v>
      </c>
      <c r="D17">
        <v>6.0000000000000002E-5</v>
      </c>
      <c r="G17">
        <v>2.0000000000000002E-5</v>
      </c>
      <c r="K17">
        <v>6.0000000000000002E-5</v>
      </c>
      <c r="M17">
        <v>1.1E-4</v>
      </c>
      <c r="P17" t="s">
        <v>104</v>
      </c>
      <c r="Q17">
        <f t="shared" si="0"/>
        <v>9.5651903592446411E-4</v>
      </c>
      <c r="R17">
        <f t="shared" si="1"/>
        <v>3.0512611879576898E-3</v>
      </c>
      <c r="S17">
        <f t="shared" si="2"/>
        <v>0</v>
      </c>
      <c r="T17">
        <f t="shared" si="3"/>
        <v>0</v>
      </c>
      <c r="U17">
        <f t="shared" si="4"/>
        <v>1.0571483845186963E-3</v>
      </c>
      <c r="V17">
        <f t="shared" si="5"/>
        <v>0</v>
      </c>
      <c r="W17">
        <f t="shared" si="6"/>
        <v>0</v>
      </c>
      <c r="X17">
        <f t="shared" si="7"/>
        <v>0</v>
      </c>
      <c r="Y17">
        <f t="shared" si="8"/>
        <v>4.9763210058803549E-3</v>
      </c>
      <c r="Z17">
        <f t="shared" si="9"/>
        <v>0</v>
      </c>
      <c r="AA17">
        <f t="shared" si="10"/>
        <v>2.7581710818299215E-2</v>
      </c>
      <c r="AB17">
        <f t="shared" si="11"/>
        <v>0</v>
      </c>
      <c r="AC17">
        <f t="shared" si="12"/>
        <v>0</v>
      </c>
    </row>
    <row r="18" spans="1:29" x14ac:dyDescent="0.3">
      <c r="A18">
        <v>612</v>
      </c>
      <c r="B18" t="s">
        <v>9</v>
      </c>
      <c r="N18">
        <v>5.6999999999999998E-4</v>
      </c>
      <c r="P18" t="s">
        <v>104</v>
      </c>
      <c r="Q18">
        <f t="shared" si="0"/>
        <v>0</v>
      </c>
      <c r="R18">
        <f t="shared" si="1"/>
        <v>0</v>
      </c>
      <c r="S18">
        <f t="shared" si="2"/>
        <v>0</v>
      </c>
      <c r="T18">
        <f t="shared" si="3"/>
        <v>0</v>
      </c>
      <c r="U18">
        <f t="shared" si="4"/>
        <v>0</v>
      </c>
      <c r="V18">
        <f t="shared" si="5"/>
        <v>0</v>
      </c>
      <c r="W18">
        <f t="shared" si="6"/>
        <v>0</v>
      </c>
      <c r="X18">
        <f t="shared" si="7"/>
        <v>0</v>
      </c>
      <c r="Y18">
        <f t="shared" si="8"/>
        <v>0</v>
      </c>
      <c r="Z18">
        <f t="shared" si="9"/>
        <v>0</v>
      </c>
      <c r="AA18">
        <f t="shared" si="10"/>
        <v>0</v>
      </c>
      <c r="AB18">
        <f t="shared" si="11"/>
        <v>4.7107438016528926E-2</v>
      </c>
      <c r="AC18">
        <f t="shared" si="12"/>
        <v>0</v>
      </c>
    </row>
    <row r="19" spans="1:29" x14ac:dyDescent="0.3">
      <c r="A19">
        <v>380</v>
      </c>
      <c r="B19" t="s">
        <v>10</v>
      </c>
      <c r="C19">
        <v>4.0000000000000002E-4</v>
      </c>
      <c r="D19">
        <v>4.2000000000000002E-4</v>
      </c>
      <c r="F19">
        <v>3.5E-4</v>
      </c>
      <c r="H19">
        <v>2.1299999999999999E-3</v>
      </c>
      <c r="I19">
        <v>3.5E-4</v>
      </c>
      <c r="J19">
        <v>7.3999999999999999E-4</v>
      </c>
      <c r="K19">
        <v>4.6499999999999996E-3</v>
      </c>
      <c r="L19">
        <v>1.7000000000000001E-4</v>
      </c>
      <c r="M19">
        <v>4.2999999999999999E-4</v>
      </c>
      <c r="N19">
        <v>9.6000000000000002E-4</v>
      </c>
      <c r="P19" t="s">
        <v>104</v>
      </c>
      <c r="Q19">
        <f t="shared" si="0"/>
        <v>9.5651903592446404E-3</v>
      </c>
      <c r="R19">
        <f t="shared" si="1"/>
        <v>2.1358828315703828E-2</v>
      </c>
      <c r="S19">
        <f t="shared" si="2"/>
        <v>0</v>
      </c>
      <c r="T19">
        <f t="shared" si="3"/>
        <v>2.1006764178065331E-2</v>
      </c>
      <c r="U19">
        <f t="shared" si="4"/>
        <v>0</v>
      </c>
      <c r="V19">
        <f t="shared" si="5"/>
        <v>1.6992272106108368E-2</v>
      </c>
      <c r="W19">
        <f t="shared" si="6"/>
        <v>1.0632351511616601E-2</v>
      </c>
      <c r="X19">
        <f t="shared" si="7"/>
        <v>2.0089806866370206E-2</v>
      </c>
      <c r="Y19">
        <f t="shared" si="8"/>
        <v>0.3856648779557274</v>
      </c>
      <c r="Z19">
        <f t="shared" si="9"/>
        <v>9.2005282185612554E-3</v>
      </c>
      <c r="AA19">
        <f t="shared" si="10"/>
        <v>0.10781941501698783</v>
      </c>
      <c r="AB19">
        <f t="shared" si="11"/>
        <v>7.9338842975206617E-2</v>
      </c>
      <c r="AC19">
        <f t="shared" si="12"/>
        <v>0</v>
      </c>
    </row>
    <row r="20" spans="1:29" x14ac:dyDescent="0.3">
      <c r="A20">
        <v>778</v>
      </c>
      <c r="B20" t="s">
        <v>11</v>
      </c>
      <c r="C20">
        <v>7.7999999999999999E-4</v>
      </c>
      <c r="D20">
        <v>8.0999999999999996E-4</v>
      </c>
      <c r="G20">
        <v>5.1999999999999995E-4</v>
      </c>
      <c r="I20">
        <v>9.7999999999999997E-4</v>
      </c>
      <c r="J20">
        <v>1.72E-3</v>
      </c>
      <c r="K20">
        <v>6.6E-4</v>
      </c>
      <c r="L20">
        <v>1.1199999999999999E-3</v>
      </c>
      <c r="P20" t="s">
        <v>104</v>
      </c>
      <c r="Q20">
        <f t="shared" si="0"/>
        <v>1.8652121200527047E-2</v>
      </c>
      <c r="R20">
        <f t="shared" si="1"/>
        <v>4.119202603742881E-2</v>
      </c>
      <c r="S20">
        <f t="shared" si="2"/>
        <v>0</v>
      </c>
      <c r="T20">
        <f t="shared" si="3"/>
        <v>0</v>
      </c>
      <c r="U20">
        <f t="shared" si="4"/>
        <v>2.74858579974861E-2</v>
      </c>
      <c r="V20">
        <f t="shared" si="5"/>
        <v>0</v>
      </c>
      <c r="W20">
        <f t="shared" si="6"/>
        <v>2.9770584232526483E-2</v>
      </c>
      <c r="X20">
        <f t="shared" si="7"/>
        <v>4.6695226770482094E-2</v>
      </c>
      <c r="Y20">
        <f t="shared" si="8"/>
        <v>5.4739531064683898E-2</v>
      </c>
      <c r="Z20">
        <f t="shared" si="9"/>
        <v>6.0615244734050611E-2</v>
      </c>
      <c r="AA20">
        <f t="shared" si="10"/>
        <v>0</v>
      </c>
      <c r="AB20">
        <f t="shared" si="11"/>
        <v>0</v>
      </c>
      <c r="AC20">
        <f t="shared" si="12"/>
        <v>0</v>
      </c>
    </row>
    <row r="21" spans="1:29" x14ac:dyDescent="0.3">
      <c r="A21">
        <v>328</v>
      </c>
      <c r="B21" t="s">
        <v>60</v>
      </c>
      <c r="C21">
        <v>2.0000000000000002E-5</v>
      </c>
      <c r="G21">
        <v>1.0000000000000001E-5</v>
      </c>
      <c r="H21">
        <v>2.7E-4</v>
      </c>
      <c r="I21">
        <v>5.9000000000000003E-4</v>
      </c>
      <c r="J21">
        <v>5.2999999999999998E-4</v>
      </c>
      <c r="K21">
        <v>2.0000000000000002E-5</v>
      </c>
      <c r="P21" t="s">
        <v>104</v>
      </c>
      <c r="Q21">
        <f t="shared" si="0"/>
        <v>4.7825951796223205E-4</v>
      </c>
      <c r="R21">
        <f t="shared" si="1"/>
        <v>0</v>
      </c>
      <c r="S21">
        <f t="shared" si="2"/>
        <v>0</v>
      </c>
      <c r="T21">
        <f t="shared" si="3"/>
        <v>0</v>
      </c>
      <c r="U21">
        <f t="shared" si="4"/>
        <v>5.2857419225934817E-4</v>
      </c>
      <c r="V21">
        <f t="shared" si="5"/>
        <v>2.1539499852813427E-3</v>
      </c>
      <c r="W21">
        <f t="shared" si="6"/>
        <v>1.7923106833867986E-2</v>
      </c>
      <c r="X21">
        <f t="shared" si="7"/>
        <v>1.4388645458346229E-2</v>
      </c>
      <c r="Y21">
        <f t="shared" si="8"/>
        <v>1.6587736686267847E-3</v>
      </c>
      <c r="Z21">
        <f t="shared" si="9"/>
        <v>0</v>
      </c>
      <c r="AA21">
        <f t="shared" si="10"/>
        <v>0</v>
      </c>
      <c r="AB21">
        <f t="shared" si="11"/>
        <v>0</v>
      </c>
      <c r="AC21">
        <f t="shared" si="12"/>
        <v>0</v>
      </c>
    </row>
    <row r="22" spans="1:29" x14ac:dyDescent="0.3">
      <c r="A22">
        <v>714</v>
      </c>
      <c r="B22" t="s">
        <v>61</v>
      </c>
      <c r="C22">
        <v>2.0000000000000002E-5</v>
      </c>
      <c r="H22">
        <v>1.99E-3</v>
      </c>
      <c r="I22">
        <v>3.4499999999999999E-3</v>
      </c>
      <c r="J22">
        <v>4.1000000000000003E-3</v>
      </c>
      <c r="K22">
        <v>3.0000000000000001E-5</v>
      </c>
      <c r="L22">
        <v>6.0000000000000002E-5</v>
      </c>
      <c r="O22">
        <v>9.0000000000000006E-5</v>
      </c>
      <c r="P22" t="s">
        <v>104</v>
      </c>
      <c r="Q22">
        <f t="shared" si="0"/>
        <v>4.7825951796223205E-4</v>
      </c>
      <c r="R22">
        <f t="shared" si="1"/>
        <v>0</v>
      </c>
      <c r="S22">
        <f t="shared" si="2"/>
        <v>0</v>
      </c>
      <c r="T22">
        <f t="shared" si="3"/>
        <v>0</v>
      </c>
      <c r="U22">
        <f t="shared" si="4"/>
        <v>0</v>
      </c>
      <c r="V22">
        <f t="shared" si="5"/>
        <v>1.5875409150777304E-2</v>
      </c>
      <c r="W22">
        <f t="shared" si="6"/>
        <v>0.10480460775736365</v>
      </c>
      <c r="X22">
        <f t="shared" si="7"/>
        <v>0.11130838939475386</v>
      </c>
      <c r="Y22">
        <f t="shared" si="8"/>
        <v>2.4881605029401775E-3</v>
      </c>
      <c r="Z22">
        <f t="shared" si="9"/>
        <v>3.2472452536098542E-3</v>
      </c>
      <c r="AA22">
        <f t="shared" si="10"/>
        <v>0</v>
      </c>
      <c r="AB22">
        <f t="shared" si="11"/>
        <v>0</v>
      </c>
      <c r="AC22">
        <f t="shared" si="12"/>
        <v>1.2661718279581996E-3</v>
      </c>
    </row>
    <row r="23" spans="1:29" x14ac:dyDescent="0.3">
      <c r="A23">
        <v>296</v>
      </c>
      <c r="B23" t="s">
        <v>62</v>
      </c>
      <c r="C23">
        <v>1.0000000000000001E-5</v>
      </c>
      <c r="D23">
        <v>6.9999999999999994E-5</v>
      </c>
      <c r="E23">
        <v>1.0000000000000001E-5</v>
      </c>
      <c r="F23">
        <v>1.0000000000000001E-5</v>
      </c>
      <c r="G23">
        <v>0</v>
      </c>
      <c r="H23">
        <v>2.1199999999999999E-3</v>
      </c>
      <c r="I23">
        <v>1.8720000000000001E-2</v>
      </c>
      <c r="J23">
        <v>1.154E-2</v>
      </c>
      <c r="K23">
        <v>2.0000000000000002E-5</v>
      </c>
      <c r="L23">
        <v>4.0000000000000003E-5</v>
      </c>
      <c r="M23">
        <v>5.0000000000000004E-6</v>
      </c>
      <c r="O23">
        <v>3.0000000000000001E-5</v>
      </c>
      <c r="P23" t="s">
        <v>104</v>
      </c>
      <c r="Q23">
        <f t="shared" si="0"/>
        <v>2.3912975898111603E-4</v>
      </c>
      <c r="R23">
        <f t="shared" si="1"/>
        <v>3.5598047192839711E-3</v>
      </c>
      <c r="S23">
        <f t="shared" si="2"/>
        <v>3.1285587355617018E-4</v>
      </c>
      <c r="T23">
        <f t="shared" si="3"/>
        <v>6.0019326223043816E-4</v>
      </c>
      <c r="U23">
        <f t="shared" si="4"/>
        <v>0</v>
      </c>
      <c r="V23">
        <f t="shared" si="5"/>
        <v>1.6912496180727578E-2</v>
      </c>
      <c r="W23">
        <f t="shared" si="6"/>
        <v>0.56867891513560798</v>
      </c>
      <c r="X23">
        <f t="shared" si="7"/>
        <v>0.31329239356474614</v>
      </c>
      <c r="Y23">
        <f t="shared" si="8"/>
        <v>1.6587736686267847E-3</v>
      </c>
      <c r="Z23">
        <f t="shared" si="9"/>
        <v>2.1648301690732363E-3</v>
      </c>
      <c r="AA23">
        <f t="shared" si="10"/>
        <v>1.2537141281045098E-3</v>
      </c>
      <c r="AB23">
        <f t="shared" si="11"/>
        <v>0</v>
      </c>
      <c r="AC23">
        <f t="shared" si="12"/>
        <v>4.2205727598606656E-4</v>
      </c>
    </row>
    <row r="24" spans="1:29" x14ac:dyDescent="0.3">
      <c r="A24">
        <v>520</v>
      </c>
      <c r="B24" t="s">
        <v>12</v>
      </c>
      <c r="G24">
        <v>3.0000000000000001E-5</v>
      </c>
      <c r="H24">
        <v>4.0000000000000001E-3</v>
      </c>
      <c r="I24">
        <v>7.7999999999999996E-3</v>
      </c>
      <c r="J24">
        <v>4.5999999999999999E-3</v>
      </c>
      <c r="K24">
        <v>2.5999999999999998E-4</v>
      </c>
      <c r="L24">
        <v>2.3000000000000001E-4</v>
      </c>
      <c r="P24" t="s">
        <v>104</v>
      </c>
      <c r="Q24">
        <f t="shared" si="0"/>
        <v>0</v>
      </c>
      <c r="R24">
        <f t="shared" si="1"/>
        <v>0</v>
      </c>
      <c r="S24">
        <f t="shared" si="2"/>
        <v>0</v>
      </c>
      <c r="T24">
        <f t="shared" si="3"/>
        <v>0</v>
      </c>
      <c r="U24">
        <f t="shared" si="4"/>
        <v>1.5857225767780441E-3</v>
      </c>
      <c r="V24">
        <f t="shared" si="5"/>
        <v>3.1910370152316188E-2</v>
      </c>
      <c r="W24">
        <f t="shared" si="6"/>
        <v>0.23694954797316997</v>
      </c>
      <c r="X24">
        <f t="shared" si="7"/>
        <v>0.12488258322338236</v>
      </c>
      <c r="Y24">
        <f t="shared" si="8"/>
        <v>2.1564057692148201E-2</v>
      </c>
      <c r="Z24">
        <f t="shared" si="9"/>
        <v>1.2447773472171108E-2</v>
      </c>
      <c r="AA24">
        <f t="shared" si="10"/>
        <v>0</v>
      </c>
      <c r="AB24">
        <f t="shared" si="11"/>
        <v>0</v>
      </c>
      <c r="AC24">
        <f t="shared" si="12"/>
        <v>0</v>
      </c>
    </row>
    <row r="25" spans="1:29" x14ac:dyDescent="0.3">
      <c r="A25">
        <v>767</v>
      </c>
      <c r="B25" t="s">
        <v>63</v>
      </c>
      <c r="C25">
        <v>8.0000000000000007E-5</v>
      </c>
      <c r="D25">
        <v>1.2E-4</v>
      </c>
      <c r="E25">
        <v>2.0000000000000002E-5</v>
      </c>
      <c r="G25">
        <v>3.0000000000000001E-5</v>
      </c>
      <c r="H25">
        <v>2.0000000000000001E-4</v>
      </c>
      <c r="I25">
        <v>1.0000000000000001E-5</v>
      </c>
      <c r="J25">
        <v>2.0000000000000002E-5</v>
      </c>
      <c r="K25">
        <v>4.0000000000000003E-5</v>
      </c>
      <c r="L25">
        <v>3.0000000000000001E-5</v>
      </c>
      <c r="M25">
        <v>1E-4</v>
      </c>
      <c r="N25">
        <v>5.0000000000000002E-5</v>
      </c>
      <c r="O25">
        <v>1.3999999999999999E-4</v>
      </c>
      <c r="P25" t="s">
        <v>104</v>
      </c>
      <c r="Q25">
        <f t="shared" si="0"/>
        <v>1.9130380718489282E-3</v>
      </c>
      <c r="R25">
        <f t="shared" si="1"/>
        <v>6.1025223759153795E-3</v>
      </c>
      <c r="S25">
        <f t="shared" si="2"/>
        <v>6.2571174711234035E-4</v>
      </c>
      <c r="T25">
        <f t="shared" si="3"/>
        <v>0</v>
      </c>
      <c r="U25">
        <f t="shared" si="4"/>
        <v>1.5857225767780441E-3</v>
      </c>
      <c r="V25">
        <f t="shared" si="5"/>
        <v>1.5955185076158092E-3</v>
      </c>
      <c r="W25">
        <f t="shared" si="6"/>
        <v>3.0378147176047436E-4</v>
      </c>
      <c r="X25">
        <f t="shared" si="7"/>
        <v>5.4296775314514076E-4</v>
      </c>
      <c r="Y25">
        <f t="shared" si="8"/>
        <v>3.3175473372535694E-3</v>
      </c>
      <c r="Z25">
        <f t="shared" si="9"/>
        <v>1.6236226268049271E-3</v>
      </c>
      <c r="AA25">
        <f t="shared" si="10"/>
        <v>2.5074282562090197E-2</v>
      </c>
      <c r="AB25">
        <f t="shared" si="11"/>
        <v>4.1322314049586778E-3</v>
      </c>
      <c r="AC25">
        <f t="shared" si="12"/>
        <v>1.9696006212683104E-3</v>
      </c>
    </row>
    <row r="26" spans="1:29" x14ac:dyDescent="0.3">
      <c r="A26">
        <v>347</v>
      </c>
      <c r="B26" t="s">
        <v>8</v>
      </c>
      <c r="D26">
        <v>1.56E-3</v>
      </c>
      <c r="N26">
        <v>3.5000000000000001E-3</v>
      </c>
      <c r="P26" t="s">
        <v>104</v>
      </c>
      <c r="Q26">
        <f t="shared" si="0"/>
        <v>0</v>
      </c>
      <c r="R26">
        <f t="shared" si="1"/>
        <v>7.9332790886899929E-2</v>
      </c>
      <c r="S26">
        <f t="shared" si="2"/>
        <v>0</v>
      </c>
      <c r="T26">
        <f t="shared" si="3"/>
        <v>0</v>
      </c>
      <c r="U26">
        <f t="shared" si="4"/>
        <v>0</v>
      </c>
      <c r="V26">
        <f t="shared" si="5"/>
        <v>0</v>
      </c>
      <c r="W26">
        <f t="shared" si="6"/>
        <v>0</v>
      </c>
      <c r="X26">
        <f t="shared" si="7"/>
        <v>0</v>
      </c>
      <c r="Y26">
        <f t="shared" si="8"/>
        <v>0</v>
      </c>
      <c r="Z26">
        <f t="shared" si="9"/>
        <v>0</v>
      </c>
      <c r="AA26">
        <f t="shared" si="10"/>
        <v>0</v>
      </c>
      <c r="AB26">
        <f t="shared" si="11"/>
        <v>0.28925619834710747</v>
      </c>
      <c r="AC26">
        <f t="shared" si="12"/>
        <v>0</v>
      </c>
    </row>
    <row r="27" spans="1:29" x14ac:dyDescent="0.3">
      <c r="A27">
        <v>298</v>
      </c>
      <c r="B27" t="s">
        <v>64</v>
      </c>
      <c r="C27">
        <v>4.0000000000000003E-5</v>
      </c>
      <c r="D27">
        <v>6.9999999999999994E-5</v>
      </c>
      <c r="E27">
        <v>1E-4</v>
      </c>
      <c r="F27">
        <v>4.0000000000000003E-5</v>
      </c>
      <c r="G27">
        <v>1.9999999999999999E-6</v>
      </c>
      <c r="H27">
        <v>2.8700000000000002E-3</v>
      </c>
      <c r="I27">
        <v>3.0000000000000001E-5</v>
      </c>
      <c r="J27">
        <v>2.9E-4</v>
      </c>
      <c r="K27">
        <v>2.0000000000000002E-5</v>
      </c>
      <c r="L27">
        <v>3.0000000000000001E-5</v>
      </c>
      <c r="M27">
        <v>5.0000000000000002E-5</v>
      </c>
      <c r="N27">
        <v>2.3000000000000001E-4</v>
      </c>
      <c r="O27">
        <v>3.3E-4</v>
      </c>
      <c r="P27" t="s">
        <v>104</v>
      </c>
      <c r="Q27">
        <f t="shared" si="0"/>
        <v>9.5651903592446411E-4</v>
      </c>
      <c r="R27">
        <f t="shared" si="1"/>
        <v>3.5598047192839711E-3</v>
      </c>
      <c r="S27">
        <f t="shared" si="2"/>
        <v>3.1285587355617019E-3</v>
      </c>
      <c r="T27">
        <f t="shared" si="3"/>
        <v>2.4007730489217526E-3</v>
      </c>
      <c r="U27">
        <f t="shared" si="4"/>
        <v>1.057148384518696E-4</v>
      </c>
      <c r="V27">
        <f t="shared" si="5"/>
        <v>2.2895690584286865E-2</v>
      </c>
      <c r="W27">
        <f t="shared" si="6"/>
        <v>9.1134441528142309E-4</v>
      </c>
      <c r="X27">
        <f t="shared" si="7"/>
        <v>7.8730324206045411E-3</v>
      </c>
      <c r="Y27">
        <f t="shared" si="8"/>
        <v>1.6587736686267847E-3</v>
      </c>
      <c r="Z27">
        <f t="shared" si="9"/>
        <v>1.6236226268049271E-3</v>
      </c>
      <c r="AA27">
        <f t="shared" si="10"/>
        <v>1.2537141281045099E-2</v>
      </c>
      <c r="AB27">
        <f t="shared" si="11"/>
        <v>1.9008264462809919E-2</v>
      </c>
      <c r="AC27">
        <f t="shared" si="12"/>
        <v>4.6426300358467319E-3</v>
      </c>
    </row>
    <row r="28" spans="1:29" x14ac:dyDescent="0.3">
      <c r="A28">
        <v>689</v>
      </c>
      <c r="B28" t="s">
        <v>65</v>
      </c>
      <c r="C28">
        <v>2.2000000000000001E-4</v>
      </c>
      <c r="D28">
        <v>2.7E-4</v>
      </c>
      <c r="E28">
        <v>3.1E-4</v>
      </c>
      <c r="F28">
        <v>1.2999999999999999E-4</v>
      </c>
      <c r="G28">
        <v>6.9999999999999994E-5</v>
      </c>
      <c r="H28">
        <v>2.1000000000000001E-4</v>
      </c>
      <c r="I28">
        <v>3.0000000000000001E-5</v>
      </c>
      <c r="J28">
        <v>4.0000000000000003E-5</v>
      </c>
      <c r="K28">
        <v>2.0000000000000002E-5</v>
      </c>
      <c r="L28">
        <v>3.0000000000000001E-5</v>
      </c>
      <c r="M28">
        <v>2.0000000000000002E-5</v>
      </c>
      <c r="N28">
        <v>9.0000000000000006E-5</v>
      </c>
      <c r="O28">
        <v>3.6999999999999999E-4</v>
      </c>
      <c r="P28" t="s">
        <v>104</v>
      </c>
      <c r="Q28">
        <f t="shared" si="0"/>
        <v>5.2608546975845515E-3</v>
      </c>
      <c r="R28">
        <f t="shared" si="1"/>
        <v>1.3730675345809603E-2</v>
      </c>
      <c r="S28">
        <f t="shared" si="2"/>
        <v>9.6985320802412747E-3</v>
      </c>
      <c r="T28">
        <f t="shared" si="3"/>
        <v>7.8025124089956934E-3</v>
      </c>
      <c r="U28">
        <f t="shared" si="4"/>
        <v>3.7000193458154359E-3</v>
      </c>
      <c r="V28">
        <f t="shared" si="5"/>
        <v>1.6752944329965999E-3</v>
      </c>
      <c r="W28">
        <f t="shared" si="6"/>
        <v>9.1134441528142309E-4</v>
      </c>
      <c r="X28">
        <f t="shared" si="7"/>
        <v>1.0859355062902815E-3</v>
      </c>
      <c r="Y28">
        <f t="shared" si="8"/>
        <v>1.6587736686267847E-3</v>
      </c>
      <c r="Z28">
        <f t="shared" si="9"/>
        <v>1.6236226268049271E-3</v>
      </c>
      <c r="AA28">
        <f t="shared" si="10"/>
        <v>5.0148565124180393E-3</v>
      </c>
      <c r="AB28">
        <f t="shared" si="11"/>
        <v>7.4380165289256199E-3</v>
      </c>
      <c r="AC28">
        <f t="shared" si="12"/>
        <v>5.205373070494821E-3</v>
      </c>
    </row>
    <row r="29" spans="1:29" x14ac:dyDescent="0.3">
      <c r="B29" t="s">
        <v>86</v>
      </c>
      <c r="C29">
        <f>SUM(C5:C28)</f>
        <v>4.1818299999999988</v>
      </c>
      <c r="D29">
        <f t="shared" ref="D29:O29" si="13">SUM(D5:D28)</f>
        <v>1.9663999999999997</v>
      </c>
      <c r="E29">
        <f t="shared" si="13"/>
        <v>3.1963599999999999</v>
      </c>
      <c r="F29">
        <f t="shared" si="13"/>
        <v>1.6661300000000003</v>
      </c>
      <c r="G29">
        <f t="shared" si="13"/>
        <v>1.8918820000000001</v>
      </c>
      <c r="H29">
        <f t="shared" si="13"/>
        <v>12.535109999999996</v>
      </c>
      <c r="I29">
        <f t="shared" si="13"/>
        <v>3.2918400000000005</v>
      </c>
      <c r="J29">
        <f t="shared" si="13"/>
        <v>3.6834600000000002</v>
      </c>
      <c r="K29">
        <f t="shared" si="13"/>
        <v>1.2057099999999996</v>
      </c>
      <c r="L29">
        <f t="shared" si="13"/>
        <v>1.84772</v>
      </c>
      <c r="M29">
        <f t="shared" si="13"/>
        <v>0.39881499999999998</v>
      </c>
      <c r="N29">
        <f t="shared" si="13"/>
        <v>1.21</v>
      </c>
      <c r="O29">
        <f t="shared" si="13"/>
        <v>7.108039999999999</v>
      </c>
    </row>
    <row r="31" spans="1:29" x14ac:dyDescent="0.3">
      <c r="A31">
        <v>2671</v>
      </c>
      <c r="B31" t="s">
        <v>85</v>
      </c>
    </row>
    <row r="32" spans="1:29" x14ac:dyDescent="0.3">
      <c r="B32" t="s">
        <v>84</v>
      </c>
      <c r="C32">
        <f t="shared" ref="C32:O32" si="14">C5*1.4</f>
        <v>5.2779999999999996</v>
      </c>
      <c r="D32">
        <f t="shared" si="14"/>
        <v>1.9459999999999997</v>
      </c>
      <c r="E32">
        <f t="shared" si="14"/>
        <v>3.444</v>
      </c>
      <c r="F32">
        <f t="shared" si="14"/>
        <v>2.0019999999999998</v>
      </c>
      <c r="G32">
        <f t="shared" si="14"/>
        <v>1.6659999999999999</v>
      </c>
      <c r="H32">
        <f t="shared" si="14"/>
        <v>15.26</v>
      </c>
      <c r="I32">
        <f t="shared" si="14"/>
        <v>2.9819999999999998</v>
      </c>
      <c r="J32">
        <f t="shared" si="14"/>
        <v>3.8919999999999995</v>
      </c>
      <c r="K32">
        <f t="shared" si="14"/>
        <v>0.10219999999999999</v>
      </c>
      <c r="L32">
        <f t="shared" si="14"/>
        <v>0.39619999999999994</v>
      </c>
      <c r="M32">
        <f t="shared" si="14"/>
        <v>0.53479999999999994</v>
      </c>
      <c r="N32">
        <f t="shared" si="14"/>
        <v>1.54</v>
      </c>
      <c r="O32">
        <f t="shared" si="14"/>
        <v>8.2880000000000003</v>
      </c>
    </row>
    <row r="33" spans="1:15" x14ac:dyDescent="0.3">
      <c r="A33">
        <v>669</v>
      </c>
      <c r="B33" s="15" t="s">
        <v>4</v>
      </c>
      <c r="C33">
        <v>3.8429999999999999E-2</v>
      </c>
      <c r="D33">
        <v>7.3880000000000001E-2</v>
      </c>
      <c r="E33">
        <v>6.6570000000000004E-2</v>
      </c>
      <c r="G33">
        <v>2.3089999999999999E-2</v>
      </c>
      <c r="I33">
        <v>3.202E-2</v>
      </c>
      <c r="O33">
        <v>0.67045999999999994</v>
      </c>
    </row>
    <row r="34" spans="1:15" x14ac:dyDescent="0.3">
      <c r="A34">
        <v>329</v>
      </c>
      <c r="B34" s="16" t="s">
        <v>2</v>
      </c>
      <c r="C34">
        <v>2.657E-2</v>
      </c>
      <c r="D34">
        <v>9.7589999999999996E-2</v>
      </c>
      <c r="E34">
        <v>2.257E-2</v>
      </c>
      <c r="F34">
        <v>2.2440000000000002E-2</v>
      </c>
      <c r="G34">
        <v>4.8599999999999997E-3</v>
      </c>
      <c r="H34">
        <v>0.32612999999999998</v>
      </c>
      <c r="J34">
        <v>3.058E-2</v>
      </c>
      <c r="M34">
        <v>7.0899999999999999E-3</v>
      </c>
    </row>
    <row r="35" spans="1:15" s="14" customFormat="1" x14ac:dyDescent="0.3">
      <c r="B35" s="14" t="s">
        <v>83</v>
      </c>
      <c r="C35" s="14">
        <v>5.75</v>
      </c>
      <c r="D35" s="14">
        <v>2.69</v>
      </c>
      <c r="E35" s="14">
        <v>4.2699999999999996</v>
      </c>
      <c r="F35" s="14">
        <v>2.27</v>
      </c>
      <c r="G35" s="14">
        <v>2.39</v>
      </c>
      <c r="H35" s="14">
        <v>17.22</v>
      </c>
      <c r="I35" s="14">
        <v>4.17</v>
      </c>
      <c r="J35" s="14">
        <v>4.82</v>
      </c>
      <c r="K35" s="14">
        <v>1.24</v>
      </c>
      <c r="L35" s="14">
        <v>1.96</v>
      </c>
      <c r="M35" s="14">
        <v>0.56000000000000005</v>
      </c>
      <c r="N35" s="14">
        <v>1.65</v>
      </c>
      <c r="O35" s="14">
        <v>10.14</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8" ma:contentTypeDescription="Create a new document." ma:contentTypeScope="" ma:versionID="37bb7238eeab749cc3c948e685d0abc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0ab5204db99d1a037df2942a394e40a4"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940</Reference_x0020_No>
    <Ref_x0020_No xmlns="8f75adca-0fe3-4657-b07a-186b256b984e">940</Ref_x0020_No>
  </documentManagement>
</p:properties>
</file>

<file path=customXml/itemProps1.xml><?xml version="1.0" encoding="utf-8"?>
<ds:datastoreItem xmlns:ds="http://schemas.openxmlformats.org/officeDocument/2006/customXml" ds:itemID="{B5F80B97-13A9-42CB-8774-2C3D37032C99}"/>
</file>

<file path=customXml/itemProps2.xml><?xml version="1.0" encoding="utf-8"?>
<ds:datastoreItem xmlns:ds="http://schemas.openxmlformats.org/officeDocument/2006/customXml" ds:itemID="{6BDD577B-CEDE-4DB2-98EE-5FC010A08318}"/>
</file>

<file path=customXml/itemProps3.xml><?xml version="1.0" encoding="utf-8"?>
<ds:datastoreItem xmlns:ds="http://schemas.openxmlformats.org/officeDocument/2006/customXml" ds:itemID="{15302289-AAC6-4079-A3B1-09E59C86EA5F}"/>
</file>

<file path=customXml/itemProps4.xml><?xml version="1.0" encoding="utf-8"?>
<ds:datastoreItem xmlns:ds="http://schemas.openxmlformats.org/officeDocument/2006/customXml" ds:itemID="{CB65D2E3-0BD9-4EBC-974F-CA3E195055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PM Profile</vt:lpstr>
      <vt:lpstr>Reference</vt:lpstr>
      <vt:lpstr>PM Species</vt:lpstr>
      <vt:lpstr>Keyword</vt:lpstr>
      <vt:lpstr>Data</vt:lpstr>
    </vt:vector>
  </TitlesOfParts>
  <Company>US-EPA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Ying Hsu</cp:lastModifiedBy>
  <dcterms:created xsi:type="dcterms:W3CDTF">2013-06-06T17:40:13Z</dcterms:created>
  <dcterms:modified xsi:type="dcterms:W3CDTF">2013-09-15T15:21:39Z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