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bookViews>
    <workbookView xWindow="24" yWindow="60" windowWidth="7944" windowHeight="8760" activeTab="1"/>
  </bookViews>
  <sheets>
    <sheet name="Gas Profile" sheetId="3" r:id="rId1"/>
    <sheet name="Reference" sheetId="2" r:id="rId2"/>
    <sheet name="Gas Species" sheetId="4" r:id="rId3"/>
    <sheet name="Keyword" sheetId="5" r:id="rId4"/>
    <sheet name="No904" sheetId="13" r:id="rId5"/>
    <sheet name="No905" sheetId="14" r:id="rId6"/>
  </sheets>
  <calcPr calcId="171026"/>
</workbook>
</file>

<file path=xl/calcChain.xml><?xml version="1.0" encoding="utf-8"?>
<calcChain xmlns="http://schemas.openxmlformats.org/spreadsheetml/2006/main">
  <c r="AF1" i="14" l="1"/>
  <c r="AG1" i="14"/>
  <c r="AH1" i="14"/>
  <c r="AI1" i="14"/>
  <c r="AJ1" i="14"/>
  <c r="AE1" i="14"/>
  <c r="X1" i="13"/>
  <c r="Y1" i="13"/>
  <c r="Z1" i="13"/>
  <c r="W1" i="13"/>
  <c r="Q2" i="14"/>
  <c r="X5" i="14"/>
  <c r="R2" i="14"/>
  <c r="Y5" i="14"/>
  <c r="S2" i="14"/>
  <c r="Z5" i="14"/>
  <c r="T2" i="14"/>
  <c r="AA5" i="14"/>
  <c r="U2" i="14"/>
  <c r="AB5" i="14"/>
  <c r="V2" i="14"/>
  <c r="AC5" i="14"/>
  <c r="X6" i="14"/>
  <c r="Y6" i="14"/>
  <c r="Z6" i="14"/>
  <c r="AA6" i="14"/>
  <c r="AB6" i="14"/>
  <c r="AC6" i="14"/>
  <c r="X7" i="14"/>
  <c r="Y7" i="14"/>
  <c r="Z7" i="14"/>
  <c r="AA7" i="14"/>
  <c r="AB7" i="14"/>
  <c r="AC7" i="14"/>
  <c r="X8" i="14"/>
  <c r="Y8" i="14"/>
  <c r="Z8" i="14"/>
  <c r="AA8" i="14"/>
  <c r="AB8" i="14"/>
  <c r="AC8" i="14"/>
  <c r="X9" i="14"/>
  <c r="Y9" i="14"/>
  <c r="Z9" i="14"/>
  <c r="AA9" i="14"/>
  <c r="AB9" i="14"/>
  <c r="AC9" i="14"/>
  <c r="X10" i="14"/>
  <c r="Y10" i="14"/>
  <c r="Z10" i="14"/>
  <c r="AA10" i="14"/>
  <c r="AB10" i="14"/>
  <c r="AC10" i="14"/>
  <c r="X11" i="14"/>
  <c r="Y11" i="14"/>
  <c r="Z11" i="14"/>
  <c r="AA11" i="14"/>
  <c r="AB11" i="14"/>
  <c r="AC11" i="14"/>
  <c r="X12" i="14"/>
  <c r="Y12" i="14"/>
  <c r="Z12" i="14"/>
  <c r="AA12" i="14"/>
  <c r="AB12" i="14"/>
  <c r="AC12" i="14"/>
  <c r="X13" i="14"/>
  <c r="Y13" i="14"/>
  <c r="Z13" i="14"/>
  <c r="AA13" i="14"/>
  <c r="AB13" i="14"/>
  <c r="AC13" i="14"/>
  <c r="X14" i="14"/>
  <c r="Y14" i="14"/>
  <c r="Z14" i="14"/>
  <c r="AA14" i="14"/>
  <c r="AB14" i="14"/>
  <c r="AC14" i="14"/>
  <c r="X15" i="14"/>
  <c r="Y15" i="14"/>
  <c r="Z15" i="14"/>
  <c r="AA15" i="14"/>
  <c r="AB15" i="14"/>
  <c r="AC15" i="14"/>
  <c r="X16" i="14"/>
  <c r="Y16" i="14"/>
  <c r="Z16" i="14"/>
  <c r="AA16" i="14"/>
  <c r="AB16" i="14"/>
  <c r="AC16" i="14"/>
  <c r="X17" i="14"/>
  <c r="Y17" i="14"/>
  <c r="Z17" i="14"/>
  <c r="AA17" i="14"/>
  <c r="AB17" i="14"/>
  <c r="AC17" i="14"/>
  <c r="X18" i="14"/>
  <c r="Y18" i="14"/>
  <c r="Z18" i="14"/>
  <c r="AA18" i="14"/>
  <c r="AB18" i="14"/>
  <c r="AC18" i="14"/>
  <c r="X19" i="14"/>
  <c r="Y19" i="14"/>
  <c r="Z19" i="14"/>
  <c r="AA19" i="14"/>
  <c r="AB19" i="14"/>
  <c r="AC19" i="14"/>
  <c r="X20" i="14"/>
  <c r="Y20" i="14"/>
  <c r="Z20" i="14"/>
  <c r="AA20" i="14"/>
  <c r="AB20" i="14"/>
  <c r="AC20" i="14"/>
  <c r="X21" i="14"/>
  <c r="Y21" i="14"/>
  <c r="Z21" i="14"/>
  <c r="AA21" i="14"/>
  <c r="AB21" i="14"/>
  <c r="AC21" i="14"/>
  <c r="X22" i="14"/>
  <c r="Y22" i="14"/>
  <c r="Z22" i="14"/>
  <c r="AA22" i="14"/>
  <c r="AB22" i="14"/>
  <c r="AC22" i="14"/>
  <c r="X23" i="14"/>
  <c r="Y23" i="14"/>
  <c r="Z23" i="14"/>
  <c r="AA23" i="14"/>
  <c r="AB23" i="14"/>
  <c r="AC23" i="14"/>
  <c r="X24" i="14"/>
  <c r="Y24" i="14"/>
  <c r="Z24" i="14"/>
  <c r="AA24" i="14"/>
  <c r="AB24" i="14"/>
  <c r="AC24" i="14"/>
  <c r="X25" i="14"/>
  <c r="Y25" i="14"/>
  <c r="Z25" i="14"/>
  <c r="AA25" i="14"/>
  <c r="AB25" i="14"/>
  <c r="AC25" i="14"/>
  <c r="X26" i="14"/>
  <c r="Y26" i="14"/>
  <c r="Z26" i="14"/>
  <c r="AA26" i="14"/>
  <c r="AB26" i="14"/>
  <c r="AC26" i="14"/>
  <c r="X27" i="14"/>
  <c r="Y27" i="14"/>
  <c r="Z27" i="14"/>
  <c r="AA27" i="14"/>
  <c r="AB27" i="14"/>
  <c r="AC27" i="14"/>
  <c r="X28" i="14"/>
  <c r="Y28" i="14"/>
  <c r="Z28" i="14"/>
  <c r="AA28" i="14"/>
  <c r="AB28" i="14"/>
  <c r="AC28" i="14"/>
  <c r="X29" i="14"/>
  <c r="Y29" i="14"/>
  <c r="Z29" i="14"/>
  <c r="AA29" i="14"/>
  <c r="AB29" i="14"/>
  <c r="AC29" i="14"/>
  <c r="X30" i="14"/>
  <c r="Y30" i="14"/>
  <c r="Z30" i="14"/>
  <c r="AA30" i="14"/>
  <c r="AB30" i="14"/>
  <c r="AC30" i="14"/>
  <c r="X31" i="14"/>
  <c r="Y31" i="14"/>
  <c r="Z31" i="14"/>
  <c r="AA31" i="14"/>
  <c r="AB31" i="14"/>
  <c r="AC31" i="14"/>
  <c r="X32" i="14"/>
  <c r="Y32" i="14"/>
  <c r="Z32" i="14"/>
  <c r="AA32" i="14"/>
  <c r="AB32" i="14"/>
  <c r="AC32" i="14"/>
  <c r="X33" i="14"/>
  <c r="Y33" i="14"/>
  <c r="Z33" i="14"/>
  <c r="AA33" i="14"/>
  <c r="AB33" i="14"/>
  <c r="AC33" i="14"/>
  <c r="X34" i="14"/>
  <c r="Y34" i="14"/>
  <c r="Z34" i="14"/>
  <c r="AA34" i="14"/>
  <c r="AB34" i="14"/>
  <c r="AC34" i="14"/>
  <c r="X35" i="14"/>
  <c r="Y35" i="14"/>
  <c r="Z35" i="14"/>
  <c r="AA35" i="14"/>
  <c r="AB35" i="14"/>
  <c r="AC35" i="14"/>
  <c r="X36" i="14"/>
  <c r="Y36" i="14"/>
  <c r="Z36" i="14"/>
  <c r="AA36" i="14"/>
  <c r="AB36" i="14"/>
  <c r="AC36" i="14"/>
  <c r="X37" i="14"/>
  <c r="Y37" i="14"/>
  <c r="Z37" i="14"/>
  <c r="AA37" i="14"/>
  <c r="AB37" i="14"/>
  <c r="AC37" i="14"/>
  <c r="X38" i="14"/>
  <c r="Y38" i="14"/>
  <c r="Z38" i="14"/>
  <c r="AA38" i="14"/>
  <c r="AB38" i="14"/>
  <c r="AC38" i="14"/>
  <c r="X39" i="14"/>
  <c r="Y39" i="14"/>
  <c r="Z39" i="14"/>
  <c r="AA39" i="14"/>
  <c r="AB39" i="14"/>
  <c r="AC39" i="14"/>
  <c r="X40" i="14"/>
  <c r="Y40" i="14"/>
  <c r="Z40" i="14"/>
  <c r="AA40" i="14"/>
  <c r="AB40" i="14"/>
  <c r="AC40" i="14"/>
  <c r="X41" i="14"/>
  <c r="Y41" i="14"/>
  <c r="Z41" i="14"/>
  <c r="AA41" i="14"/>
  <c r="AB41" i="14"/>
  <c r="AC41" i="14"/>
  <c r="X42" i="14"/>
  <c r="Y42" i="14"/>
  <c r="Z42" i="14"/>
  <c r="AA42" i="14"/>
  <c r="AB42" i="14"/>
  <c r="AC42" i="14"/>
  <c r="X43" i="14"/>
  <c r="Y43" i="14"/>
  <c r="Z43" i="14"/>
  <c r="AA43" i="14"/>
  <c r="AB43" i="14"/>
  <c r="AC43" i="14"/>
  <c r="X44" i="14"/>
  <c r="Y44" i="14"/>
  <c r="Z44" i="14"/>
  <c r="AA44" i="14"/>
  <c r="AB44" i="14"/>
  <c r="AC44" i="14"/>
  <c r="X45" i="14"/>
  <c r="Y45" i="14"/>
  <c r="Z45" i="14"/>
  <c r="AA45" i="14"/>
  <c r="AB45" i="14"/>
  <c r="AC45" i="14"/>
  <c r="X46" i="14"/>
  <c r="Y46" i="14"/>
  <c r="Z46" i="14"/>
  <c r="AA46" i="14"/>
  <c r="AB46" i="14"/>
  <c r="AC46" i="14"/>
  <c r="X47" i="14"/>
  <c r="Y47" i="14"/>
  <c r="Z47" i="14"/>
  <c r="AA47" i="14"/>
  <c r="AB47" i="14"/>
  <c r="AC47" i="14"/>
  <c r="X48" i="14"/>
  <c r="Y48" i="14"/>
  <c r="Z48" i="14"/>
  <c r="AA48" i="14"/>
  <c r="AB48" i="14"/>
  <c r="AC48" i="14"/>
  <c r="X49" i="14"/>
  <c r="Y49" i="14"/>
  <c r="Z49" i="14"/>
  <c r="AA49" i="14"/>
  <c r="AB49" i="14"/>
  <c r="AC49" i="14"/>
  <c r="X50" i="14"/>
  <c r="Y50" i="14"/>
  <c r="Z50" i="14"/>
  <c r="AA50" i="14"/>
  <c r="AB50" i="14"/>
  <c r="AC50" i="14"/>
  <c r="X51" i="14"/>
  <c r="Y51" i="14"/>
  <c r="Z51" i="14"/>
  <c r="AA51" i="14"/>
  <c r="AB51" i="14"/>
  <c r="AC51" i="14"/>
  <c r="X52" i="14"/>
  <c r="Y52" i="14"/>
  <c r="Z52" i="14"/>
  <c r="AA52" i="14"/>
  <c r="AB52" i="14"/>
  <c r="AC52" i="14"/>
  <c r="X53" i="14"/>
  <c r="Y53" i="14"/>
  <c r="Z53" i="14"/>
  <c r="AA53" i="14"/>
  <c r="AB53" i="14"/>
  <c r="AC53" i="14"/>
  <c r="X54" i="14"/>
  <c r="Y54" i="14"/>
  <c r="Z54" i="14"/>
  <c r="AA54" i="14"/>
  <c r="AB54" i="14"/>
  <c r="AC54" i="14"/>
  <c r="X55" i="14"/>
  <c r="Y55" i="14"/>
  <c r="Z55" i="14"/>
  <c r="AA55" i="14"/>
  <c r="AB55" i="14"/>
  <c r="AC55" i="14"/>
  <c r="X56" i="14"/>
  <c r="Y56" i="14"/>
  <c r="Z56" i="14"/>
  <c r="AA56" i="14"/>
  <c r="AB56" i="14"/>
  <c r="AC56" i="14"/>
  <c r="X57" i="14"/>
  <c r="Y57" i="14"/>
  <c r="Z57" i="14"/>
  <c r="AA57" i="14"/>
  <c r="AB57" i="14"/>
  <c r="AC57" i="14"/>
  <c r="X58" i="14"/>
  <c r="Y58" i="14"/>
  <c r="Z58" i="14"/>
  <c r="AA58" i="14"/>
  <c r="AB58" i="14"/>
  <c r="AC58" i="14"/>
  <c r="X59" i="14"/>
  <c r="Y59" i="14"/>
  <c r="Z59" i="14"/>
  <c r="AA59" i="14"/>
  <c r="AB59" i="14"/>
  <c r="AC59" i="14"/>
  <c r="X60" i="14"/>
  <c r="Y60" i="14"/>
  <c r="Z60" i="14"/>
  <c r="AA60" i="14"/>
  <c r="AB60" i="14"/>
  <c r="AC60" i="14"/>
  <c r="X61" i="14"/>
  <c r="Y61" i="14"/>
  <c r="Z61" i="14"/>
  <c r="AA61" i="14"/>
  <c r="AB61" i="14"/>
  <c r="AC61" i="14"/>
  <c r="X62" i="14"/>
  <c r="Y62" i="14"/>
  <c r="Z62" i="14"/>
  <c r="AA62" i="14"/>
  <c r="AB62" i="14"/>
  <c r="AC62" i="14"/>
  <c r="X63" i="14"/>
  <c r="Y63" i="14"/>
  <c r="Z63" i="14"/>
  <c r="AA63" i="14"/>
  <c r="AB63" i="14"/>
  <c r="AC63" i="14"/>
  <c r="X64" i="14"/>
  <c r="Y64" i="14"/>
  <c r="Z64" i="14"/>
  <c r="AA64" i="14"/>
  <c r="AB64" i="14"/>
  <c r="AC64" i="14"/>
  <c r="X65" i="14"/>
  <c r="Y65" i="14"/>
  <c r="Z65" i="14"/>
  <c r="AA65" i="14"/>
  <c r="AB65" i="14"/>
  <c r="AC65" i="14"/>
  <c r="X66" i="14"/>
  <c r="Y66" i="14"/>
  <c r="Z66" i="14"/>
  <c r="AA66" i="14"/>
  <c r="AB66" i="14"/>
  <c r="AC66" i="14"/>
  <c r="X67" i="14"/>
  <c r="Y67" i="14"/>
  <c r="Z67" i="14"/>
  <c r="AA67" i="14"/>
  <c r="AB67" i="14"/>
  <c r="AC67" i="14"/>
  <c r="X68" i="14"/>
  <c r="Y68" i="14"/>
  <c r="Z68" i="14"/>
  <c r="AA68" i="14"/>
  <c r="AB68" i="14"/>
  <c r="AC68" i="14"/>
  <c r="X69" i="14"/>
  <c r="Y69" i="14"/>
  <c r="Z69" i="14"/>
  <c r="AA69" i="14"/>
  <c r="AB69" i="14"/>
  <c r="AC69" i="14"/>
  <c r="X70" i="14"/>
  <c r="Y70" i="14"/>
  <c r="Z70" i="14"/>
  <c r="AA70" i="14"/>
  <c r="AB70" i="14"/>
  <c r="AC70" i="14"/>
  <c r="X71" i="14"/>
  <c r="Y71" i="14"/>
  <c r="Z71" i="14"/>
  <c r="AA71" i="14"/>
  <c r="AB71" i="14"/>
  <c r="AC71" i="14"/>
  <c r="X72" i="14"/>
  <c r="Y72" i="14"/>
  <c r="Z72" i="14"/>
  <c r="AA72" i="14"/>
  <c r="AB72" i="14"/>
  <c r="AC72" i="14"/>
  <c r="X73" i="14"/>
  <c r="Y73" i="14"/>
  <c r="Z73" i="14"/>
  <c r="AA73" i="14"/>
  <c r="AB73" i="14"/>
  <c r="AC73" i="14"/>
  <c r="X74" i="14"/>
  <c r="Y74" i="14"/>
  <c r="Z74" i="14"/>
  <c r="AA74" i="14"/>
  <c r="AB74" i="14"/>
  <c r="AC74" i="14"/>
  <c r="X75" i="14"/>
  <c r="Y75" i="14"/>
  <c r="Z75" i="14"/>
  <c r="AA75" i="14"/>
  <c r="AB75" i="14"/>
  <c r="AC75" i="14"/>
  <c r="X76" i="14"/>
  <c r="Y76" i="14"/>
  <c r="Z76" i="14"/>
  <c r="AA76" i="14"/>
  <c r="AB76" i="14"/>
  <c r="AC76" i="14"/>
  <c r="AC4" i="14"/>
  <c r="AB4" i="14"/>
  <c r="AA4" i="14"/>
  <c r="Z4" i="14"/>
  <c r="Y4" i="14"/>
  <c r="X4" i="14"/>
  <c r="J36" i="14"/>
  <c r="K36" i="14"/>
  <c r="L36" i="14"/>
  <c r="M36" i="14"/>
  <c r="N36" i="14"/>
  <c r="O36" i="14"/>
  <c r="J37" i="14"/>
  <c r="K37" i="14"/>
  <c r="L37" i="14"/>
  <c r="M37" i="14"/>
  <c r="N37" i="14"/>
  <c r="O37" i="14"/>
  <c r="J38" i="14"/>
  <c r="K38" i="14"/>
  <c r="L38" i="14"/>
  <c r="M38" i="14"/>
  <c r="N38" i="14"/>
  <c r="O38" i="14"/>
  <c r="J39" i="14"/>
  <c r="K39" i="14"/>
  <c r="L39" i="14"/>
  <c r="M39" i="14"/>
  <c r="N39" i="14"/>
  <c r="O39" i="14"/>
  <c r="J40" i="14"/>
  <c r="K40" i="14"/>
  <c r="L40" i="14"/>
  <c r="M40" i="14"/>
  <c r="N40" i="14"/>
  <c r="O40" i="14"/>
  <c r="J41" i="14"/>
  <c r="K41" i="14"/>
  <c r="L41" i="14"/>
  <c r="M41" i="14"/>
  <c r="N41" i="14"/>
  <c r="O41" i="14"/>
  <c r="J42" i="14"/>
  <c r="K42" i="14"/>
  <c r="L42" i="14"/>
  <c r="M42" i="14"/>
  <c r="N42" i="14"/>
  <c r="O42" i="14"/>
  <c r="J43" i="14"/>
  <c r="K43" i="14"/>
  <c r="L43" i="14"/>
  <c r="M43" i="14"/>
  <c r="N43" i="14"/>
  <c r="O43" i="14"/>
  <c r="J44" i="14"/>
  <c r="K44" i="14"/>
  <c r="L44" i="14"/>
  <c r="M44" i="14"/>
  <c r="N44" i="14"/>
  <c r="O44" i="14"/>
  <c r="J45" i="14"/>
  <c r="K45" i="14"/>
  <c r="L45" i="14"/>
  <c r="M45" i="14"/>
  <c r="N45" i="14"/>
  <c r="O45" i="14"/>
  <c r="J46" i="14"/>
  <c r="K46" i="14"/>
  <c r="L46" i="14"/>
  <c r="M46" i="14"/>
  <c r="N46" i="14"/>
  <c r="O46" i="14"/>
  <c r="J47" i="14"/>
  <c r="K47" i="14"/>
  <c r="L47" i="14"/>
  <c r="M47" i="14"/>
  <c r="N47" i="14"/>
  <c r="O47" i="14"/>
  <c r="J48" i="14"/>
  <c r="K48" i="14"/>
  <c r="L48" i="14"/>
  <c r="M48" i="14"/>
  <c r="N48" i="14"/>
  <c r="O48" i="14"/>
  <c r="J49" i="14"/>
  <c r="K49" i="14"/>
  <c r="L49" i="14"/>
  <c r="M49" i="14"/>
  <c r="N49" i="14"/>
  <c r="O49" i="14"/>
  <c r="J50" i="14"/>
  <c r="K50" i="14"/>
  <c r="L50" i="14"/>
  <c r="M50" i="14"/>
  <c r="N50" i="14"/>
  <c r="O50" i="14"/>
  <c r="J51" i="14"/>
  <c r="K51" i="14"/>
  <c r="L51" i="14"/>
  <c r="M51" i="14"/>
  <c r="N51" i="14"/>
  <c r="O51" i="14"/>
  <c r="J52" i="14"/>
  <c r="K52" i="14"/>
  <c r="L52" i="14"/>
  <c r="M52" i="14"/>
  <c r="N52" i="14"/>
  <c r="O52" i="14"/>
  <c r="J53" i="14"/>
  <c r="K53" i="14"/>
  <c r="L53" i="14"/>
  <c r="M53" i="14"/>
  <c r="N53" i="14"/>
  <c r="O53" i="14"/>
  <c r="J54" i="14"/>
  <c r="K54" i="14"/>
  <c r="L54" i="14"/>
  <c r="M54" i="14"/>
  <c r="N54" i="14"/>
  <c r="O54" i="14"/>
  <c r="J55" i="14"/>
  <c r="K55" i="14"/>
  <c r="L55" i="14"/>
  <c r="M55" i="14"/>
  <c r="N55" i="14"/>
  <c r="O55" i="14"/>
  <c r="J56" i="14"/>
  <c r="K56" i="14"/>
  <c r="L56" i="14"/>
  <c r="M56" i="14"/>
  <c r="N56" i="14"/>
  <c r="O56" i="14"/>
  <c r="J57" i="14"/>
  <c r="K57" i="14"/>
  <c r="L57" i="14"/>
  <c r="M57" i="14"/>
  <c r="N57" i="14"/>
  <c r="O57" i="14"/>
  <c r="J58" i="14"/>
  <c r="K58" i="14"/>
  <c r="L58" i="14"/>
  <c r="M58" i="14"/>
  <c r="N58" i="14"/>
  <c r="O58" i="14"/>
  <c r="J59" i="14"/>
  <c r="K59" i="14"/>
  <c r="L59" i="14"/>
  <c r="M59" i="14"/>
  <c r="N59" i="14"/>
  <c r="O59" i="14"/>
  <c r="J60" i="14"/>
  <c r="K60" i="14"/>
  <c r="L60" i="14"/>
  <c r="M60" i="14"/>
  <c r="N60" i="14"/>
  <c r="O60" i="14"/>
  <c r="J61" i="14"/>
  <c r="K61" i="14"/>
  <c r="L61" i="14"/>
  <c r="M61" i="14"/>
  <c r="N61" i="14"/>
  <c r="O61" i="14"/>
  <c r="J62" i="14"/>
  <c r="K62" i="14"/>
  <c r="L62" i="14"/>
  <c r="M62" i="14"/>
  <c r="N62" i="14"/>
  <c r="O62" i="14"/>
  <c r="J63" i="14"/>
  <c r="K63" i="14"/>
  <c r="L63" i="14"/>
  <c r="M63" i="14"/>
  <c r="N63" i="14"/>
  <c r="O63" i="14"/>
  <c r="J64" i="14"/>
  <c r="K64" i="14"/>
  <c r="L64" i="14"/>
  <c r="M64" i="14"/>
  <c r="N64" i="14"/>
  <c r="O64" i="14"/>
  <c r="J65" i="14"/>
  <c r="K65" i="14"/>
  <c r="L65" i="14"/>
  <c r="M65" i="14"/>
  <c r="N65" i="14"/>
  <c r="O65" i="14"/>
  <c r="J66" i="14"/>
  <c r="K66" i="14"/>
  <c r="L66" i="14"/>
  <c r="M66" i="14"/>
  <c r="N66" i="14"/>
  <c r="O66" i="14"/>
  <c r="J67" i="14"/>
  <c r="K67" i="14"/>
  <c r="L67" i="14"/>
  <c r="M67" i="14"/>
  <c r="N67" i="14"/>
  <c r="O67" i="14"/>
  <c r="J68" i="14"/>
  <c r="K68" i="14"/>
  <c r="L68" i="14"/>
  <c r="M68" i="14"/>
  <c r="N68" i="14"/>
  <c r="O68" i="14"/>
  <c r="J69" i="14"/>
  <c r="K69" i="14"/>
  <c r="L69" i="14"/>
  <c r="M69" i="14"/>
  <c r="N69" i="14"/>
  <c r="O69" i="14"/>
  <c r="J70" i="14"/>
  <c r="K70" i="14"/>
  <c r="L70" i="14"/>
  <c r="M70" i="14"/>
  <c r="N70" i="14"/>
  <c r="O70" i="14"/>
  <c r="J71" i="14"/>
  <c r="K71" i="14"/>
  <c r="L71" i="14"/>
  <c r="M71" i="14"/>
  <c r="N71" i="14"/>
  <c r="O71" i="14"/>
  <c r="J72" i="14"/>
  <c r="K72" i="14"/>
  <c r="L72" i="14"/>
  <c r="M72" i="14"/>
  <c r="N72" i="14"/>
  <c r="O72" i="14"/>
  <c r="J73" i="14"/>
  <c r="K73" i="14"/>
  <c r="L73" i="14"/>
  <c r="M73" i="14"/>
  <c r="N73" i="14"/>
  <c r="O73" i="14"/>
  <c r="J74" i="14"/>
  <c r="K74" i="14"/>
  <c r="L74" i="14"/>
  <c r="M74" i="14"/>
  <c r="N74" i="14"/>
  <c r="O74" i="14"/>
  <c r="J75" i="14"/>
  <c r="K75" i="14"/>
  <c r="L75" i="14"/>
  <c r="M75" i="14"/>
  <c r="N75" i="14"/>
  <c r="O75" i="14"/>
  <c r="J76" i="14"/>
  <c r="K76" i="14"/>
  <c r="L76" i="14"/>
  <c r="M76" i="14"/>
  <c r="N76" i="14"/>
  <c r="O76" i="14"/>
  <c r="K35" i="14"/>
  <c r="L35" i="14"/>
  <c r="M35" i="14"/>
  <c r="N35" i="14"/>
  <c r="O35" i="14"/>
  <c r="J35" i="14"/>
  <c r="M2" i="13"/>
  <c r="R9" i="13"/>
  <c r="R17" i="13"/>
  <c r="R25" i="13"/>
  <c r="R33" i="13"/>
  <c r="R41" i="13"/>
  <c r="R49" i="13"/>
  <c r="R57" i="13"/>
  <c r="R65" i="13"/>
  <c r="R4" i="13"/>
  <c r="N2" i="13"/>
  <c r="S5" i="13"/>
  <c r="O2" i="13"/>
  <c r="T5" i="13"/>
  <c r="P2" i="13"/>
  <c r="U5" i="13"/>
  <c r="R6" i="13"/>
  <c r="H27" i="13"/>
  <c r="I27" i="13"/>
  <c r="J27" i="13"/>
  <c r="K27" i="13"/>
  <c r="H28" i="13"/>
  <c r="I28" i="13"/>
  <c r="J28" i="13"/>
  <c r="K28" i="13"/>
  <c r="H29" i="13"/>
  <c r="I29" i="13"/>
  <c r="J29" i="13"/>
  <c r="K29" i="13"/>
  <c r="H30" i="13"/>
  <c r="I30" i="13"/>
  <c r="J30" i="13"/>
  <c r="K30" i="13"/>
  <c r="H31" i="13"/>
  <c r="I31" i="13"/>
  <c r="J31" i="13"/>
  <c r="K31" i="13"/>
  <c r="H32" i="13"/>
  <c r="I32" i="13"/>
  <c r="J32" i="13"/>
  <c r="K32" i="13"/>
  <c r="H33" i="13"/>
  <c r="I33" i="13"/>
  <c r="J33" i="13"/>
  <c r="K33" i="13"/>
  <c r="H34" i="13"/>
  <c r="I34" i="13"/>
  <c r="J34" i="13"/>
  <c r="K34" i="13"/>
  <c r="H35" i="13"/>
  <c r="I35" i="13"/>
  <c r="J35" i="13"/>
  <c r="K35" i="13"/>
  <c r="H36" i="13"/>
  <c r="I36" i="13"/>
  <c r="J36" i="13"/>
  <c r="K36" i="13"/>
  <c r="H37" i="13"/>
  <c r="I37" i="13"/>
  <c r="J37" i="13"/>
  <c r="K37" i="13"/>
  <c r="H38" i="13"/>
  <c r="I38" i="13"/>
  <c r="J38" i="13"/>
  <c r="K38" i="13"/>
  <c r="H39" i="13"/>
  <c r="I39" i="13"/>
  <c r="J39" i="13"/>
  <c r="K39" i="13"/>
  <c r="H40" i="13"/>
  <c r="I40" i="13"/>
  <c r="J40" i="13"/>
  <c r="K40" i="13"/>
  <c r="H41" i="13"/>
  <c r="I41" i="13"/>
  <c r="J41" i="13"/>
  <c r="K41" i="13"/>
  <c r="H42" i="13"/>
  <c r="I42" i="13"/>
  <c r="J42" i="13"/>
  <c r="K42" i="13"/>
  <c r="H43" i="13"/>
  <c r="I43" i="13"/>
  <c r="J43" i="13"/>
  <c r="K43" i="13"/>
  <c r="H44" i="13"/>
  <c r="I44" i="13"/>
  <c r="J44" i="13"/>
  <c r="K44" i="13"/>
  <c r="H45" i="13"/>
  <c r="I45" i="13"/>
  <c r="J45" i="13"/>
  <c r="K45" i="13"/>
  <c r="H46" i="13"/>
  <c r="I46" i="13"/>
  <c r="J46" i="13"/>
  <c r="K46" i="13"/>
  <c r="H47" i="13"/>
  <c r="I47" i="13"/>
  <c r="J47" i="13"/>
  <c r="K47" i="13"/>
  <c r="H48" i="13"/>
  <c r="I48" i="13"/>
  <c r="J48" i="13"/>
  <c r="K48" i="13"/>
  <c r="H49" i="13"/>
  <c r="I49" i="13"/>
  <c r="J49" i="13"/>
  <c r="K49" i="13"/>
  <c r="H50" i="13"/>
  <c r="I50" i="13"/>
  <c r="J50" i="13"/>
  <c r="K50" i="13"/>
  <c r="H51" i="13"/>
  <c r="I51" i="13"/>
  <c r="J51" i="13"/>
  <c r="K51" i="13"/>
  <c r="H52" i="13"/>
  <c r="I52" i="13"/>
  <c r="J52" i="13"/>
  <c r="K52" i="13"/>
  <c r="H53" i="13"/>
  <c r="I53" i="13"/>
  <c r="J53" i="13"/>
  <c r="K53" i="13"/>
  <c r="H54" i="13"/>
  <c r="I54" i="13"/>
  <c r="J54" i="13"/>
  <c r="K54" i="13"/>
  <c r="H55" i="13"/>
  <c r="I55" i="13"/>
  <c r="J55" i="13"/>
  <c r="K55" i="13"/>
  <c r="H56" i="13"/>
  <c r="I56" i="13"/>
  <c r="J56" i="13"/>
  <c r="K56" i="13"/>
  <c r="H57" i="13"/>
  <c r="I57" i="13"/>
  <c r="J57" i="13"/>
  <c r="K57" i="13"/>
  <c r="H58" i="13"/>
  <c r="I58" i="13"/>
  <c r="J58" i="13"/>
  <c r="K58" i="13"/>
  <c r="H59" i="13"/>
  <c r="I59" i="13"/>
  <c r="J59" i="13"/>
  <c r="K59" i="13"/>
  <c r="H60" i="13"/>
  <c r="I60" i="13"/>
  <c r="J60" i="13"/>
  <c r="K60" i="13"/>
  <c r="H61" i="13"/>
  <c r="I61" i="13"/>
  <c r="J61" i="13"/>
  <c r="K61" i="13"/>
  <c r="H62" i="13"/>
  <c r="I62" i="13"/>
  <c r="J62" i="13"/>
  <c r="K62" i="13"/>
  <c r="H63" i="13"/>
  <c r="I63" i="13"/>
  <c r="J63" i="13"/>
  <c r="K63" i="13"/>
  <c r="H64" i="13"/>
  <c r="I64" i="13"/>
  <c r="J64" i="13"/>
  <c r="K64" i="13"/>
  <c r="H65" i="13"/>
  <c r="I65" i="13"/>
  <c r="J65" i="13"/>
  <c r="K65" i="13"/>
  <c r="I26" i="13"/>
  <c r="J26" i="13"/>
  <c r="K26" i="13"/>
  <c r="H26" i="13"/>
  <c r="U62" i="13"/>
  <c r="U46" i="13"/>
  <c r="U30" i="13"/>
  <c r="U6" i="13"/>
  <c r="U60" i="13"/>
  <c r="U52" i="13"/>
  <c r="U44" i="13"/>
  <c r="U36" i="13"/>
  <c r="U28" i="13"/>
  <c r="U20" i="13"/>
  <c r="U12" i="13"/>
  <c r="U4" i="13"/>
  <c r="R59" i="13"/>
  <c r="R51" i="13"/>
  <c r="R43" i="13"/>
  <c r="R35" i="13"/>
  <c r="R27" i="13"/>
  <c r="R19" i="13"/>
  <c r="R11" i="13"/>
  <c r="U58" i="13"/>
  <c r="U50" i="13"/>
  <c r="U42" i="13"/>
  <c r="U34" i="13"/>
  <c r="U26" i="13"/>
  <c r="U18" i="13"/>
  <c r="U10" i="13"/>
  <c r="U64" i="13"/>
  <c r="U56" i="13"/>
  <c r="U48" i="13"/>
  <c r="U40" i="13"/>
  <c r="U32" i="13"/>
  <c r="U24" i="13"/>
  <c r="U16" i="13"/>
  <c r="U8" i="13"/>
  <c r="R63" i="13"/>
  <c r="R55" i="13"/>
  <c r="R47" i="13"/>
  <c r="R39" i="13"/>
  <c r="R31" i="13"/>
  <c r="R23" i="13"/>
  <c r="R15" i="13"/>
  <c r="R7" i="13"/>
  <c r="U54" i="13"/>
  <c r="U38" i="13"/>
  <c r="U22" i="13"/>
  <c r="U14" i="13"/>
  <c r="R61" i="13"/>
  <c r="R53" i="13"/>
  <c r="R45" i="13"/>
  <c r="R37" i="13"/>
  <c r="R29" i="13"/>
  <c r="R21" i="13"/>
  <c r="R13" i="13"/>
  <c r="R5" i="13"/>
  <c r="T64" i="13"/>
  <c r="T62" i="13"/>
  <c r="T60" i="13"/>
  <c r="T58" i="13"/>
  <c r="T56" i="13"/>
  <c r="T54" i="13"/>
  <c r="T52" i="13"/>
  <c r="T50" i="13"/>
  <c r="T48" i="13"/>
  <c r="T46" i="13"/>
  <c r="T44" i="13"/>
  <c r="T42" i="13"/>
  <c r="T40" i="13"/>
  <c r="T38" i="13"/>
  <c r="T36" i="13"/>
  <c r="T34" i="13"/>
  <c r="T32" i="13"/>
  <c r="T30" i="13"/>
  <c r="T28" i="13"/>
  <c r="T26" i="13"/>
  <c r="T24" i="13"/>
  <c r="T22" i="13"/>
  <c r="T20" i="13"/>
  <c r="T18" i="13"/>
  <c r="T16" i="13"/>
  <c r="T14" i="13"/>
  <c r="T12" i="13"/>
  <c r="T10" i="13"/>
  <c r="T6" i="13"/>
  <c r="S64" i="13"/>
  <c r="S60" i="13"/>
  <c r="S54" i="13"/>
  <c r="S36" i="13"/>
  <c r="T4" i="13"/>
  <c r="R64" i="13"/>
  <c r="R62" i="13"/>
  <c r="R60" i="13"/>
  <c r="R58" i="13"/>
  <c r="R56" i="13"/>
  <c r="R54" i="13"/>
  <c r="R52" i="13"/>
  <c r="R50" i="13"/>
  <c r="R48" i="13"/>
  <c r="R46" i="13"/>
  <c r="R44" i="13"/>
  <c r="R42" i="13"/>
  <c r="R40" i="13"/>
  <c r="R38" i="13"/>
  <c r="R36" i="13"/>
  <c r="R34" i="13"/>
  <c r="R32" i="13"/>
  <c r="R30" i="13"/>
  <c r="R28" i="13"/>
  <c r="R26" i="13"/>
  <c r="R24" i="13"/>
  <c r="R22" i="13"/>
  <c r="R20" i="13"/>
  <c r="R18" i="13"/>
  <c r="R16" i="13"/>
  <c r="R14" i="13"/>
  <c r="R12" i="13"/>
  <c r="R10" i="13"/>
  <c r="R8" i="13"/>
  <c r="T8" i="13"/>
  <c r="S4" i="13"/>
  <c r="S62" i="13"/>
  <c r="S58" i="13"/>
  <c r="S56" i="13"/>
  <c r="S52" i="13"/>
  <c r="S50" i="13"/>
  <c r="S48" i="13"/>
  <c r="S46" i="13"/>
  <c r="S44" i="13"/>
  <c r="S42" i="13"/>
  <c r="S40" i="13"/>
  <c r="S38" i="13"/>
  <c r="S34" i="13"/>
  <c r="S32" i="13"/>
  <c r="S30" i="13"/>
  <c r="S28" i="13"/>
  <c r="S26" i="13"/>
  <c r="S24" i="13"/>
  <c r="S22" i="13"/>
  <c r="S20" i="13"/>
  <c r="S18" i="13"/>
  <c r="S16" i="13"/>
  <c r="S14" i="13"/>
  <c r="S12" i="13"/>
  <c r="S10" i="13"/>
  <c r="S8" i="13"/>
  <c r="S6" i="13"/>
  <c r="U65" i="13"/>
  <c r="U63" i="13"/>
  <c r="U61" i="13"/>
  <c r="U59" i="13"/>
  <c r="U57" i="13"/>
  <c r="U55" i="13"/>
  <c r="U53" i="13"/>
  <c r="U51" i="13"/>
  <c r="U49" i="13"/>
  <c r="U47" i="13"/>
  <c r="U45" i="13"/>
  <c r="U43" i="13"/>
  <c r="U41" i="13"/>
  <c r="U39" i="13"/>
  <c r="U37" i="13"/>
  <c r="U35" i="13"/>
  <c r="U33" i="13"/>
  <c r="U31" i="13"/>
  <c r="U29" i="13"/>
  <c r="U27" i="13"/>
  <c r="U25" i="13"/>
  <c r="U23" i="13"/>
  <c r="U21" i="13"/>
  <c r="U19" i="13"/>
  <c r="U17" i="13"/>
  <c r="U15" i="13"/>
  <c r="U13" i="13"/>
  <c r="U11" i="13"/>
  <c r="U9" i="13"/>
  <c r="U7" i="13"/>
  <c r="T65" i="13"/>
  <c r="T63" i="13"/>
  <c r="T61" i="13"/>
  <c r="T59" i="13"/>
  <c r="T57" i="13"/>
  <c r="T55" i="13"/>
  <c r="T53" i="13"/>
  <c r="T51" i="13"/>
  <c r="T49" i="13"/>
  <c r="T47" i="13"/>
  <c r="T45" i="13"/>
  <c r="T43" i="13"/>
  <c r="T41" i="13"/>
  <c r="T39" i="13"/>
  <c r="T37" i="13"/>
  <c r="T35" i="13"/>
  <c r="T33" i="13"/>
  <c r="T31" i="13"/>
  <c r="T29" i="13"/>
  <c r="T27" i="13"/>
  <c r="T25" i="13"/>
  <c r="T23" i="13"/>
  <c r="T21" i="13"/>
  <c r="T19" i="13"/>
  <c r="T17" i="13"/>
  <c r="T15" i="13"/>
  <c r="T13" i="13"/>
  <c r="T11" i="13"/>
  <c r="T9" i="13"/>
  <c r="T7" i="13"/>
  <c r="S65" i="13"/>
  <c r="S63" i="13"/>
  <c r="S61" i="13"/>
  <c r="S59" i="13"/>
  <c r="S57" i="13"/>
  <c r="S55" i="13"/>
  <c r="S53" i="13"/>
  <c r="S51" i="13"/>
  <c r="S49" i="13"/>
  <c r="S47" i="13"/>
  <c r="S45" i="13"/>
  <c r="S43" i="13"/>
  <c r="S41" i="13"/>
  <c r="S39" i="13"/>
  <c r="S37" i="13"/>
  <c r="S35" i="13"/>
  <c r="S33" i="13"/>
  <c r="S31" i="13"/>
  <c r="S29" i="13"/>
  <c r="S27" i="13"/>
  <c r="S25" i="13"/>
  <c r="S23" i="13"/>
  <c r="S21" i="13"/>
  <c r="S19" i="13"/>
  <c r="S17" i="13"/>
  <c r="S15" i="13"/>
  <c r="S13" i="13"/>
  <c r="S11" i="13"/>
  <c r="S9" i="13"/>
  <c r="S7" i="13"/>
</calcChain>
</file>

<file path=xl/sharedStrings.xml><?xml version="1.0" encoding="utf-8"?>
<sst xmlns="http://schemas.openxmlformats.org/spreadsheetml/2006/main" count="2242" uniqueCount="198">
  <si>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</si>
  <si>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</si>
  <si>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</si>
  <si>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</si>
  <si>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</si>
  <si>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</si>
  <si>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</si>
  <si>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</si>
  <si>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</si>
  <si>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</si>
  <si>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</si>
  <si>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</si>
  <si>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</si>
  <si>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</si>
  <si>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</si>
  <si>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</si>
  <si>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</si>
  <si>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</si>
  <si>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</si>
  <si>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</si>
  <si>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Residential Wood Combustion - Pellet Stove</t>
  </si>
  <si>
    <t>D</t>
  </si>
  <si>
    <t>Not Available</t>
  </si>
  <si>
    <t>A modern Scandinavian stove with air staged combustion, fueled with mixture of pine and spruce pellets, in high load mode.</t>
  </si>
  <si>
    <t>TOG</t>
  </si>
  <si>
    <t>The experiments were designed using systematic variations of chimney draft, fuel load, and pellet diameter, according to a full factorial design with 8 “corner” experiments and 3 x 3 (i.e., 6 and 8 mm pellets, respectively) center replicates for each stove.  All emission measurements were performed in a full flow dilution tunnel setup that enables constant volume sampling.  The sampling temperature and dilution ratio during the different experiments varied from 45 to 75  C and 1.5 to 4.3 times, respectively.</t>
  </si>
  <si>
    <t>Sum of species</t>
  </si>
  <si>
    <t>C</t>
  </si>
  <si>
    <t>Sweden</t>
  </si>
  <si>
    <t>A modern Scandinavian stove with air staged combustion, fueled with mixture of pine and spruce pellets, in low load mode.</t>
  </si>
  <si>
    <t>A classic North American exempt stove fueled with mixture of pine and spruce pellets in high load mode. Exempt means that the air:fuel ratio is above 35:1 stove.</t>
  </si>
  <si>
    <t>A classic North American exempt stove fueled with mixture of pine and spruce pellets in low load mode. Exempt means that the air:fuel ratio is above 35:1 stove.</t>
  </si>
  <si>
    <t>Residential Wood Combustion - Wood Stove</t>
  </si>
  <si>
    <t>B</t>
  </si>
  <si>
    <t>A typical natural-draft wood stove with a nominal heat output of 9 kW was used and fired under different conditions simulating the potential variations for wood stoves in practical use.  The stove is a commonly installed stove in Sweden, which very well represents the Scandinavian market.  The stove was fueled with birch, spruce, and pine.</t>
  </si>
  <si>
    <t>All the emission measurements were performed in a previously designed and evaluated dilution tunnel sampling setup that enables constant volume sampling (CVS) under controlled conditions. The system is based on full flow dilution with dried and filtered dilution air, which enables sampling at lower flue gas temperatures and more accurate emission quantification during transient exhaust flow conditions. The sampling temperature and dilution ratio during the different experiments varied from 45 to 75 C and 1.6 to 3.6 times, respectively.</t>
  </si>
  <si>
    <t>A typical natural-draft wood stove with a nominal heat output of 9 kW was used and fired under different conditions simulating the potential variations for wood stoves in practical use.  The stove is a commonly installed stove in Sweden, which very well represents the Scandinavian market.  The stove was fueled with birch.</t>
  </si>
  <si>
    <t>A typical natural-draft wood stove with a nominal heat output of 9 kW was used and fired under different conditions simulating the potential variations for wood stoves in practical use.  The stove is a commonly installed stove in Sweden, which very well represents the Scandinavian market.  The stove was fueled with spruce.</t>
  </si>
  <si>
    <t>A typical natural-draft wood stove with a nominal heat output of 9 kW was used and fired under different conditions simulating the potential variations for wood stoves in practical use.  The stove is a commonly installed stove in Sweden, which very well represents the Scandinavian market.  The stove was fueled with pine.</t>
  </si>
  <si>
    <t>ID</t>
  </si>
  <si>
    <t>P_TYPE</t>
  </si>
  <si>
    <t>DATA_ORIGN</t>
  </si>
  <si>
    <t>PRIMARY</t>
  </si>
  <si>
    <t>DESCRIPTIO</t>
  </si>
  <si>
    <t>DOCUMENT</t>
  </si>
  <si>
    <t>G</t>
  </si>
  <si>
    <t>Literature</t>
  </si>
  <si>
    <t>Stove performance, characteristics, and quantities of gaseous and particulate emissions were determined for two different pellet stoves, varying fuel load, pellet diameter, and chimney draft. This approach aimed at covering variations in emissions from stoves in use today. The extensive measurement campaign included CO, NOx, organic gaseous carbon, volatile organic compounds (VOCs), polycyclic aromatic hydrocarbons (PAHs), total particulate matter as well as particle mass and number concentrations, size distributions, and inorganic composition.</t>
  </si>
  <si>
    <t>Stove Performance and Emission Characteristics in Residential Wood Log and Pellet Combustion, Part 1: Pellet Stoves, Energy Fuels 2011, 25, 307–314 : DOI:10.1021/ef100774x</t>
  </si>
  <si>
    <t>The characteristics and quantities of a large number of gaseous and particulate emission components during combustion in a residential wood log stove with variations in fuel, appliance and operational conditions were determined experimentally. The measurement campaign included CO, NOx, organic gaseous carbon (OGC), volatile organic compounds (VOCs), polycyclic aromatic hydrocarbons (PAHs), total particulate matter as well as particle mass and number concentrations, size distributions, and inorganic composition.</t>
  </si>
  <si>
    <t>Stove Performance and Emission Characteristics in Residential Wood Log and Pellet Combustion, Part 2: Wood Stove, Energy Fuels 2011, 25, 315–323 : DOI:10.1021/ef1007787</t>
  </si>
  <si>
    <t>SPECIES_ID</t>
  </si>
  <si>
    <t>WEIGHT_PER</t>
  </si>
  <si>
    <t>UNCERTAINT</t>
  </si>
  <si>
    <t>UNC_METHOD</t>
  </si>
  <si>
    <t>ANLYMETHOD</t>
  </si>
  <si>
    <t>N/A</t>
  </si>
  <si>
    <t>GC-MS</t>
  </si>
  <si>
    <t>95130</t>
  </si>
  <si>
    <t>95131</t>
  </si>
  <si>
    <t>95132</t>
  </si>
  <si>
    <t>95133</t>
  </si>
  <si>
    <t>95134</t>
  </si>
  <si>
    <t>95135</t>
  </si>
  <si>
    <t>95136</t>
  </si>
  <si>
    <t>95137</t>
  </si>
  <si>
    <t>95138</t>
  </si>
  <si>
    <t>KEYWORD</t>
  </si>
  <si>
    <t>Pellet Stove; Residential Wood Combustion</t>
  </si>
  <si>
    <t>Wood Stove; Residential Wood Combustion</t>
  </si>
  <si>
    <t>VOC to TOG</t>
  </si>
  <si>
    <t>Pellet Stove</t>
  </si>
  <si>
    <t>Confirmed PAHs units for both No904 and No905 papers</t>
  </si>
  <si>
    <t>Wt%</t>
  </si>
  <si>
    <t>Species ID</t>
  </si>
  <si>
    <t>mg/Mjfuel</t>
  </si>
  <si>
    <t>Stove A high load</t>
  </si>
  <si>
    <t>Stove A low load</t>
  </si>
  <si>
    <t>Stove B high load</t>
  </si>
  <si>
    <t>Stove B low load</t>
  </si>
  <si>
    <t>methane</t>
  </si>
  <si>
    <t>ethane</t>
  </si>
  <si>
    <t>n.c.</t>
  </si>
  <si>
    <t>ethene</t>
  </si>
  <si>
    <t>acetylene</t>
  </si>
  <si>
    <t>propene</t>
  </si>
  <si>
    <t>propyne</t>
  </si>
  <si>
    <t>&lt;0.07</t>
  </si>
  <si>
    <t>1-butene</t>
  </si>
  <si>
    <t>1,3-butadiene</t>
  </si>
  <si>
    <t>pentane</t>
  </si>
  <si>
    <t>t2-pentene</t>
  </si>
  <si>
    <t>c2-pentene</t>
  </si>
  <si>
    <t>hexane</t>
  </si>
  <si>
    <t>octane</t>
  </si>
  <si>
    <t>nonane</t>
  </si>
  <si>
    <t>benzene</t>
  </si>
  <si>
    <t>toluene</t>
  </si>
  <si>
    <t>ethylbenzene</t>
  </si>
  <si>
    <t>&lt;0.01</t>
  </si>
  <si>
    <t>m &amp; p-xylene</t>
  </si>
  <si>
    <t>o-xylene</t>
  </si>
  <si>
    <t>NMVOC</t>
  </si>
  <si>
    <t>ng/Mjfuel</t>
  </si>
  <si>
    <t>fluorene</t>
  </si>
  <si>
    <t>2-methylfluorene</t>
  </si>
  <si>
    <t>dibenzothiophene</t>
  </si>
  <si>
    <t>phenanthrene</t>
  </si>
  <si>
    <t>anthracene</t>
  </si>
  <si>
    <t>3-methylphenanthrene</t>
  </si>
  <si>
    <t>2-methylphenanthrene</t>
  </si>
  <si>
    <t>2-methylanthracene</t>
  </si>
  <si>
    <t>9-methylphenanthrene</t>
  </si>
  <si>
    <t>1-methylphenanthrene</t>
  </si>
  <si>
    <t>9-methylanthracene</t>
  </si>
  <si>
    <t>&lt;1.2</t>
  </si>
  <si>
    <t>2-phenylnaphthalene</t>
  </si>
  <si>
    <t>3,6-dimethyl-phenanthrene</t>
  </si>
  <si>
    <t>3,9-dimethyl-phenanthrene</t>
  </si>
  <si>
    <t>fluoranthene</t>
  </si>
  <si>
    <t>pyrene</t>
  </si>
  <si>
    <t>benz(a)fluorene</t>
  </si>
  <si>
    <t>retene</t>
  </si>
  <si>
    <t>benz(b)fluorene/2-methylpyrene</t>
  </si>
  <si>
    <t>4-methylpyrene</t>
  </si>
  <si>
    <t>1-methylpyrene</t>
  </si>
  <si>
    <t>benzo(ghi)fluoranthene</t>
  </si>
  <si>
    <t>benzo(c)phenanthrene</t>
  </si>
  <si>
    <t>benzo(b)naphto(1,2-d)thiophene</t>
  </si>
  <si>
    <t>cyclopenta(cd)pyrene</t>
  </si>
  <si>
    <t>benzo(a)anthracene</t>
  </si>
  <si>
    <t>crysene</t>
  </si>
  <si>
    <t>3-methylchrysene</t>
  </si>
  <si>
    <t>2-methylchrysene</t>
  </si>
  <si>
    <t>6-methylchrysene</t>
  </si>
  <si>
    <t>&lt;1.3</t>
  </si>
  <si>
    <t>&lt;0.6</t>
  </si>
  <si>
    <t>1-methylchrysene</t>
  </si>
  <si>
    <t>benzo(bþk)fluoranthene</t>
  </si>
  <si>
    <t>benzo(e)pyrene</t>
  </si>
  <si>
    <t>benzo(a)pyrene</t>
  </si>
  <si>
    <t>perylene</t>
  </si>
  <si>
    <t>indeno(1,2,3-cd)fluoranthene</t>
  </si>
  <si>
    <t>ideno(1,2,3-cd)pyrene</t>
  </si>
  <si>
    <t>dibenz(a,h)anthracene</t>
  </si>
  <si>
    <t>benzo(ghi)perylene</t>
  </si>
  <si>
    <t>coronene</t>
  </si>
  <si>
    <t>Wood Stove</t>
  </si>
  <si>
    <t>Wt. %</t>
  </si>
  <si>
    <t>all experimental fuel and stove variation included, i.e., operation modes 1,2, and 3 (8 experiments)</t>
  </si>
  <si>
    <t>only operation modes 1 and 2 included (6 experiments)</t>
  </si>
  <si>
    <t>birch wood-mode 1 (expt 2)</t>
  </si>
  <si>
    <t>birch wood-mode 1 (expt 3)</t>
  </si>
  <si>
    <t>spruce wood-mode 1</t>
  </si>
  <si>
    <t>Pine wood-mode 1</t>
  </si>
  <si>
    <t>propane</t>
  </si>
  <si>
    <t>n-butane</t>
  </si>
  <si>
    <t>isobutane</t>
  </si>
  <si>
    <t>isobutene</t>
  </si>
  <si>
    <t>cis-2-butene</t>
  </si>
  <si>
    <t>trans-2-butene</t>
  </si>
  <si>
    <t>&lt;0.04</t>
  </si>
  <si>
    <t>&lt;0.02</t>
  </si>
  <si>
    <t>ethylacetylene</t>
  </si>
  <si>
    <t>&lt;0.03</t>
  </si>
  <si>
    <t>m &amp; p xylene</t>
  </si>
  <si>
    <t>123-trimethylbenzene</t>
  </si>
  <si>
    <t>R-pinene</t>
  </si>
  <si>
    <t>β-pinene</t>
  </si>
  <si>
    <t>&lt;0.05</t>
  </si>
  <si>
    <t>campene</t>
  </si>
  <si>
    <t>myrcene</t>
  </si>
  <si>
    <t>δ-3-carene</t>
  </si>
  <si>
    <t>limonene</t>
  </si>
  <si>
    <t>&lt;0.10</t>
  </si>
  <si>
    <t>&lt;0.13</t>
  </si>
  <si>
    <t>ug/Mjfuel</t>
  </si>
  <si>
    <t>&lt;0.002</t>
  </si>
  <si>
    <t>&lt;0.003</t>
  </si>
  <si>
    <t>3,6-dimethylphenanthrene</t>
  </si>
  <si>
    <t>3,9-dimethylphenanthrene</t>
  </si>
  <si>
    <t>9,10-dimethylanthracene</t>
  </si>
  <si>
    <t>benz[a]fluorene</t>
  </si>
  <si>
    <t>benz[b]fluorene/2-methylpyrene</t>
  </si>
  <si>
    <t>benzo[ghi]fluoranthene</t>
  </si>
  <si>
    <t>benzo[c]phenanthrene</t>
  </si>
  <si>
    <t>benzo[b]naphto-[1,2-d]thiophene</t>
  </si>
  <si>
    <t>cyclopenta[cd]pyrene</t>
  </si>
  <si>
    <t>benzo[a]anthracene</t>
  </si>
  <si>
    <t>chrysene</t>
  </si>
  <si>
    <t>benzo[b]fluoranthene</t>
  </si>
  <si>
    <t>benzo[k]fluoranthene</t>
  </si>
  <si>
    <t>benzo[e]pyrene</t>
  </si>
  <si>
    <t>benzo[a]pyrene</t>
  </si>
  <si>
    <t>indeno[1,2,3-cd]fluoranthe</t>
  </si>
  <si>
    <t>indeno[1,2,3-cd]pyrene</t>
  </si>
  <si>
    <t>dibenz[a,h]anthracene</t>
  </si>
  <si>
    <t>benzo[ghi]perylene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</si>
</sst>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6">
    <font>
      <sz val="11"/>
      <color theme="1"/>
      <name val="Calibri"/>
      <family val="2"/>
      <scheme val="minor"/>
    </font>
    <font>
      <sz val="10"/>
      <color indexed="8"/>
      <name val="Arial"/>
      <family val="2"/>
    </font>
    <font>
      <sz val="10"/>
      <name val="Arial"/>
      <family val="2"/>
    </font>
    <font>
      <sz val="10"/>
      <name val="Arial"/>
      <family val="2"/>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2">
    <xf numFmtId="0" fontId="0" fillId="0" borderId="0" xfId="0"/>
    <xf numFmtId="0" fontId="1" fillId="2" borderId="0" xfId="3"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3"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0" fontId="4" fillId="0" borderId="0" xfId="0" applyFont="1"/>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0" fillId="0" borderId="0" xfId="0" applyAlignment="1">
      <alignment vertical="center"/>
    </xf>
    <xf numFmtId="164" fontId="0" fillId="0" borderId="0" xfId="0" applyNumberFormat="1"/>
    <xf numFmtId="0" fontId="1" fillId="2" borderId="0" xfId="1" applyFont="1" applyFill="1" applyBorder="1" applyAlignment="1">
      <alignment horizontal="center"/>
    </xf>
    <xf numFmtId="0" fontId="1" fillId="3" borderId="0" xfId="1" applyFont="1" applyFill="1" applyBorder="1" applyAlignment="1">
      <alignment horizontal="center"/>
    </xf>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pane ySplit="1" topLeftCell="A2" activePane="bottomLeft" state="frozen"/>
      <selection pane="bottomLeft" activeCell="B13" sqref="B13"/>
    </sheetView>
  </sheetViews>
  <sheetFormatPr defaultRowHeight="14.45"/>
  <cols>
    <col min="2" max="2" width="30" customWidth="1"/>
    <col min="5" max="5" width="10.7109375" bestFit="1" customWidth="1"/>
    <col min="6" max="6" width="7.85546875" customWidth="1"/>
  </cols>
  <sheetData>
    <row r="1" spans="1:20" s="2" customFormat="1" ht="13.15">
      <c r="A1" s="20" t="s">
        <v>0</v>
      </c>
      <c r="B1" s="21" t="s">
        <v>1</v>
      </c>
      <c r="C1" s="20" t="s">
        <v>2</v>
      </c>
      <c r="D1" s="20" t="s">
        <v>3</v>
      </c>
      <c r="E1" s="21"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0" t="s">
        <v>19</v>
      </c>
    </row>
    <row r="2" spans="1:20">
      <c r="A2" s="5">
        <v>95129</v>
      </c>
      <c r="B2" t="s">
        <v>20</v>
      </c>
      <c r="C2" t="s">
        <v>21</v>
      </c>
      <c r="D2" t="s">
        <v>22</v>
      </c>
      <c r="E2" s="10">
        <v>41671</v>
      </c>
      <c r="F2" t="s">
        <v>23</v>
      </c>
      <c r="G2">
        <v>100</v>
      </c>
      <c r="H2" t="s">
        <v>24</v>
      </c>
      <c r="I2" t="s">
        <v>25</v>
      </c>
      <c r="J2" t="s">
        <v>26</v>
      </c>
      <c r="K2" t="s">
        <v>27</v>
      </c>
      <c r="L2" t="b">
        <v>1</v>
      </c>
      <c r="M2">
        <v>2010</v>
      </c>
      <c r="N2">
        <v>4</v>
      </c>
      <c r="O2">
        <v>5</v>
      </c>
      <c r="P2">
        <v>1</v>
      </c>
      <c r="Q2" t="s">
        <v>28</v>
      </c>
      <c r="S2">
        <v>4.5</v>
      </c>
      <c r="T2">
        <v>1.8890606827685137</v>
      </c>
    </row>
    <row r="3" spans="1:20">
      <c r="A3" s="5">
        <v>95130</v>
      </c>
      <c r="B3" t="s">
        <v>20</v>
      </c>
      <c r="C3" t="s">
        <v>21</v>
      </c>
      <c r="D3" t="s">
        <v>22</v>
      </c>
      <c r="E3" s="10">
        <v>41671</v>
      </c>
      <c r="F3" t="s">
        <v>29</v>
      </c>
      <c r="G3">
        <v>100</v>
      </c>
      <c r="H3" t="s">
        <v>24</v>
      </c>
      <c r="I3" t="s">
        <v>25</v>
      </c>
      <c r="J3" t="s">
        <v>26</v>
      </c>
      <c r="K3" t="s">
        <v>27</v>
      </c>
      <c r="L3" t="b">
        <v>1</v>
      </c>
      <c r="M3">
        <v>2010</v>
      </c>
      <c r="N3">
        <v>4</v>
      </c>
      <c r="O3">
        <v>5</v>
      </c>
      <c r="P3">
        <v>1</v>
      </c>
      <c r="Q3" t="s">
        <v>28</v>
      </c>
      <c r="S3">
        <v>4.5</v>
      </c>
      <c r="T3">
        <v>1.8744196655258571</v>
      </c>
    </row>
    <row r="4" spans="1:20">
      <c r="A4" s="5">
        <v>95131</v>
      </c>
      <c r="B4" t="s">
        <v>20</v>
      </c>
      <c r="C4" t="s">
        <v>21</v>
      </c>
      <c r="D4" t="s">
        <v>22</v>
      </c>
      <c r="E4" s="10">
        <v>41671</v>
      </c>
      <c r="F4" t="s">
        <v>30</v>
      </c>
      <c r="G4">
        <v>100</v>
      </c>
      <c r="H4" t="s">
        <v>24</v>
      </c>
      <c r="I4" t="s">
        <v>25</v>
      </c>
      <c r="J4" t="s">
        <v>26</v>
      </c>
      <c r="K4" t="s">
        <v>27</v>
      </c>
      <c r="L4" t="b">
        <v>1</v>
      </c>
      <c r="M4">
        <v>2010</v>
      </c>
      <c r="N4">
        <v>4</v>
      </c>
      <c r="O4">
        <v>5</v>
      </c>
      <c r="P4">
        <v>1</v>
      </c>
      <c r="Q4" t="s">
        <v>28</v>
      </c>
      <c r="S4">
        <v>4.5</v>
      </c>
      <c r="T4">
        <v>8.5647326783170978</v>
      </c>
    </row>
    <row r="5" spans="1:20">
      <c r="A5" s="5">
        <v>95132</v>
      </c>
      <c r="B5" t="s">
        <v>20</v>
      </c>
      <c r="C5" t="s">
        <v>21</v>
      </c>
      <c r="D5" t="s">
        <v>22</v>
      </c>
      <c r="E5" s="10">
        <v>41671</v>
      </c>
      <c r="F5" t="s">
        <v>31</v>
      </c>
      <c r="G5">
        <v>100</v>
      </c>
      <c r="H5" t="s">
        <v>24</v>
      </c>
      <c r="I5" t="s">
        <v>25</v>
      </c>
      <c r="J5" t="s">
        <v>26</v>
      </c>
      <c r="K5" t="s">
        <v>27</v>
      </c>
      <c r="L5" t="b">
        <v>1</v>
      </c>
      <c r="M5">
        <v>2010</v>
      </c>
      <c r="N5">
        <v>4</v>
      </c>
      <c r="O5">
        <v>5</v>
      </c>
      <c r="P5">
        <v>1</v>
      </c>
      <c r="Q5" t="s">
        <v>28</v>
      </c>
      <c r="S5">
        <v>4.5</v>
      </c>
      <c r="T5">
        <v>2.8847928314411377</v>
      </c>
    </row>
    <row r="6" spans="1:20">
      <c r="A6" s="5">
        <v>95133</v>
      </c>
      <c r="B6" t="s">
        <v>32</v>
      </c>
      <c r="C6" t="s">
        <v>33</v>
      </c>
      <c r="D6" t="s">
        <v>22</v>
      </c>
      <c r="E6" s="10">
        <v>41671</v>
      </c>
      <c r="F6" t="s">
        <v>34</v>
      </c>
      <c r="G6">
        <v>100</v>
      </c>
      <c r="H6" t="s">
        <v>24</v>
      </c>
      <c r="I6" s="18" t="s">
        <v>35</v>
      </c>
      <c r="J6" t="s">
        <v>26</v>
      </c>
      <c r="K6" t="s">
        <v>27</v>
      </c>
      <c r="L6" t="b">
        <v>1</v>
      </c>
      <c r="M6">
        <v>2010</v>
      </c>
      <c r="N6">
        <v>4</v>
      </c>
      <c r="O6">
        <v>5</v>
      </c>
      <c r="P6">
        <v>3</v>
      </c>
      <c r="Q6" t="s">
        <v>28</v>
      </c>
      <c r="S6">
        <v>4.5</v>
      </c>
      <c r="T6">
        <v>1.7368252343729766</v>
      </c>
    </row>
    <row r="7" spans="1:20">
      <c r="A7" s="5">
        <v>95134</v>
      </c>
      <c r="B7" t="s">
        <v>32</v>
      </c>
      <c r="C7" t="s">
        <v>33</v>
      </c>
      <c r="D7" t="s">
        <v>22</v>
      </c>
      <c r="E7" s="10">
        <v>41671</v>
      </c>
      <c r="F7" t="s">
        <v>34</v>
      </c>
      <c r="G7">
        <v>100</v>
      </c>
      <c r="H7" t="s">
        <v>24</v>
      </c>
      <c r="I7" s="18" t="s">
        <v>35</v>
      </c>
      <c r="J7" t="s">
        <v>26</v>
      </c>
      <c r="K7" t="s">
        <v>27</v>
      </c>
      <c r="L7" t="b">
        <v>1</v>
      </c>
      <c r="M7">
        <v>2010</v>
      </c>
      <c r="N7">
        <v>4</v>
      </c>
      <c r="O7">
        <v>5</v>
      </c>
      <c r="P7">
        <v>3</v>
      </c>
      <c r="Q7" t="s">
        <v>28</v>
      </c>
      <c r="S7">
        <v>4.5</v>
      </c>
      <c r="T7">
        <v>1.7125040971483856</v>
      </c>
    </row>
    <row r="8" spans="1:20">
      <c r="A8" s="5">
        <v>95135</v>
      </c>
      <c r="B8" t="s">
        <v>32</v>
      </c>
      <c r="C8" t="s">
        <v>21</v>
      </c>
      <c r="D8" t="s">
        <v>22</v>
      </c>
      <c r="E8" s="10">
        <v>41671</v>
      </c>
      <c r="F8" t="s">
        <v>36</v>
      </c>
      <c r="G8">
        <v>100</v>
      </c>
      <c r="H8" t="s">
        <v>24</v>
      </c>
      <c r="I8" s="18" t="s">
        <v>35</v>
      </c>
      <c r="J8" t="s">
        <v>26</v>
      </c>
      <c r="K8" t="s">
        <v>27</v>
      </c>
      <c r="L8" t="b">
        <v>1</v>
      </c>
      <c r="M8">
        <v>2010</v>
      </c>
      <c r="N8">
        <v>4</v>
      </c>
      <c r="O8">
        <v>5</v>
      </c>
      <c r="P8">
        <v>1</v>
      </c>
      <c r="Q8" t="s">
        <v>28</v>
      </c>
      <c r="S8">
        <v>4.5</v>
      </c>
      <c r="T8">
        <v>1.6961750619215081</v>
      </c>
    </row>
    <row r="9" spans="1:20">
      <c r="A9" s="5">
        <v>95136</v>
      </c>
      <c r="B9" t="s">
        <v>32</v>
      </c>
      <c r="C9" t="s">
        <v>27</v>
      </c>
      <c r="D9" t="s">
        <v>22</v>
      </c>
      <c r="E9" s="10">
        <v>41671</v>
      </c>
      <c r="F9" t="s">
        <v>36</v>
      </c>
      <c r="G9">
        <v>100</v>
      </c>
      <c r="H9" t="s">
        <v>24</v>
      </c>
      <c r="I9" s="18" t="s">
        <v>35</v>
      </c>
      <c r="J9" t="s">
        <v>26</v>
      </c>
      <c r="K9" t="s">
        <v>27</v>
      </c>
      <c r="L9" t="b">
        <v>1</v>
      </c>
      <c r="M9">
        <v>2010</v>
      </c>
      <c r="N9">
        <v>4</v>
      </c>
      <c r="O9">
        <v>5</v>
      </c>
      <c r="P9">
        <v>2</v>
      </c>
      <c r="Q9" t="s">
        <v>28</v>
      </c>
      <c r="S9">
        <v>4.5</v>
      </c>
      <c r="T9">
        <v>1.8018636454087529</v>
      </c>
    </row>
    <row r="10" spans="1:20">
      <c r="A10" s="5">
        <v>95137</v>
      </c>
      <c r="B10" t="s">
        <v>32</v>
      </c>
      <c r="C10" t="s">
        <v>21</v>
      </c>
      <c r="D10" t="s">
        <v>22</v>
      </c>
      <c r="E10" s="10">
        <v>41671</v>
      </c>
      <c r="F10" t="s">
        <v>37</v>
      </c>
      <c r="G10">
        <v>100</v>
      </c>
      <c r="H10" t="s">
        <v>24</v>
      </c>
      <c r="I10" s="18" t="s">
        <v>35</v>
      </c>
      <c r="J10" t="s">
        <v>26</v>
      </c>
      <c r="K10" t="s">
        <v>27</v>
      </c>
      <c r="L10" t="b">
        <v>1</v>
      </c>
      <c r="M10">
        <v>2010</v>
      </c>
      <c r="N10">
        <v>4</v>
      </c>
      <c r="O10">
        <v>5</v>
      </c>
      <c r="P10">
        <v>1</v>
      </c>
      <c r="Q10" t="s">
        <v>28</v>
      </c>
      <c r="S10">
        <v>4.5</v>
      </c>
      <c r="T10">
        <v>1.726899899070887</v>
      </c>
    </row>
    <row r="11" spans="1:20">
      <c r="A11" s="5">
        <v>95138</v>
      </c>
      <c r="B11" t="s">
        <v>32</v>
      </c>
      <c r="C11" t="s">
        <v>21</v>
      </c>
      <c r="D11" t="s">
        <v>22</v>
      </c>
      <c r="E11" s="10">
        <v>41671</v>
      </c>
      <c r="F11" t="s">
        <v>38</v>
      </c>
      <c r="G11">
        <v>100</v>
      </c>
      <c r="H11" t="s">
        <v>24</v>
      </c>
      <c r="I11" s="18" t="s">
        <v>35</v>
      </c>
      <c r="J11" t="s">
        <v>26</v>
      </c>
      <c r="K11" t="s">
        <v>27</v>
      </c>
      <c r="L11" t="b">
        <v>1</v>
      </c>
      <c r="M11">
        <v>2010</v>
      </c>
      <c r="N11">
        <v>4</v>
      </c>
      <c r="O11">
        <v>5</v>
      </c>
      <c r="P11">
        <v>1</v>
      </c>
      <c r="Q11" t="s">
        <v>28</v>
      </c>
      <c r="S11">
        <v>4.5</v>
      </c>
      <c r="T11">
        <v>1.7621628487953587</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workbookViewId="0">
      <selection activeCell="G11" sqref="G11"/>
    </sheetView>
  </sheetViews>
  <sheetFormatPr defaultRowHeight="14.45"/>
  <cols>
    <col min="3" max="3" width="9.140625" style="5"/>
  </cols>
  <sheetData>
    <row r="1" spans="1:7" s="4" customFormat="1" ht="12.75">
      <c r="A1" s="1" t="s">
        <v>39</v>
      </c>
      <c r="B1" s="1" t="s">
        <v>40</v>
      </c>
      <c r="C1" s="3" t="s">
        <v>0</v>
      </c>
      <c r="D1" s="1" t="s">
        <v>41</v>
      </c>
      <c r="E1" s="1" t="s">
        <v>42</v>
      </c>
      <c r="F1" s="1" t="s">
        <v>43</v>
      </c>
      <c r="G1" s="1" t="s">
        <v>44</v>
      </c>
    </row>
    <row r="2" spans="1:7">
      <c r="A2">
        <v>10726</v>
      </c>
      <c r="B2" t="s">
        <v>45</v>
      </c>
      <c r="C2" s="5">
        <v>95129</v>
      </c>
      <c r="D2" t="s">
        <v>46</v>
      </c>
      <c r="E2" t="b">
        <v>1</v>
      </c>
      <c r="F2" t="s">
        <v>47</v>
      </c>
      <c r="G2" t="s">
        <v>48</v>
      </c>
    </row>
    <row r="3" spans="1:7">
      <c r="A3">
        <v>10727</v>
      </c>
      <c r="B3" t="s">
        <v>45</v>
      </c>
      <c r="C3" s="5">
        <v>95130</v>
      </c>
      <c r="D3" t="s">
        <v>46</v>
      </c>
      <c r="E3" t="b">
        <v>1</v>
      </c>
      <c r="F3" t="s">
        <v>47</v>
      </c>
      <c r="G3" t="s">
        <v>48</v>
      </c>
    </row>
    <row r="4" spans="1:7">
      <c r="A4">
        <v>10728</v>
      </c>
      <c r="B4" t="s">
        <v>45</v>
      </c>
      <c r="C4" s="5">
        <v>95131</v>
      </c>
      <c r="D4" t="s">
        <v>46</v>
      </c>
      <c r="E4" t="b">
        <v>1</v>
      </c>
      <c r="F4" t="s">
        <v>47</v>
      </c>
      <c r="G4" t="s">
        <v>48</v>
      </c>
    </row>
    <row r="5" spans="1:7">
      <c r="A5">
        <v>10729</v>
      </c>
      <c r="B5" t="s">
        <v>45</v>
      </c>
      <c r="C5" s="5">
        <v>95132</v>
      </c>
      <c r="D5" t="s">
        <v>46</v>
      </c>
      <c r="E5" t="b">
        <v>1</v>
      </c>
      <c r="F5" t="s">
        <v>47</v>
      </c>
      <c r="G5" t="s">
        <v>48</v>
      </c>
    </row>
    <row r="6" spans="1:7">
      <c r="A6">
        <v>10730</v>
      </c>
      <c r="B6" t="s">
        <v>45</v>
      </c>
      <c r="C6" s="5">
        <v>95133</v>
      </c>
      <c r="D6" t="s">
        <v>46</v>
      </c>
      <c r="E6" t="b">
        <v>1</v>
      </c>
      <c r="F6" t="s">
        <v>49</v>
      </c>
      <c r="G6" t="s">
        <v>50</v>
      </c>
    </row>
    <row r="7" spans="1:7">
      <c r="A7">
        <v>10731</v>
      </c>
      <c r="B7" t="s">
        <v>45</v>
      </c>
      <c r="C7" s="5">
        <v>95134</v>
      </c>
      <c r="D7" t="s">
        <v>46</v>
      </c>
      <c r="E7" t="b">
        <v>1</v>
      </c>
      <c r="F7" t="s">
        <v>49</v>
      </c>
      <c r="G7" t="s">
        <v>50</v>
      </c>
    </row>
    <row r="8" spans="1:7">
      <c r="A8">
        <v>10732</v>
      </c>
      <c r="B8" t="s">
        <v>45</v>
      </c>
      <c r="C8" s="5">
        <v>95135</v>
      </c>
      <c r="D8" t="s">
        <v>46</v>
      </c>
      <c r="E8" t="b">
        <v>1</v>
      </c>
      <c r="F8" t="s">
        <v>49</v>
      </c>
      <c r="G8" t="s">
        <v>50</v>
      </c>
    </row>
    <row r="9" spans="1:7">
      <c r="A9">
        <v>10733</v>
      </c>
      <c r="B9" t="s">
        <v>45</v>
      </c>
      <c r="C9" s="5">
        <v>95136</v>
      </c>
      <c r="D9" t="s">
        <v>46</v>
      </c>
      <c r="E9" t="b">
        <v>1</v>
      </c>
      <c r="F9" t="s">
        <v>49</v>
      </c>
      <c r="G9" t="s">
        <v>50</v>
      </c>
    </row>
    <row r="10" spans="1:7">
      <c r="A10">
        <v>10734</v>
      </c>
      <c r="B10" t="s">
        <v>45</v>
      </c>
      <c r="C10" s="5">
        <v>95137</v>
      </c>
      <c r="D10" t="s">
        <v>46</v>
      </c>
      <c r="E10" t="b">
        <v>1</v>
      </c>
      <c r="F10" t="s">
        <v>49</v>
      </c>
      <c r="G10" t="s">
        <v>50</v>
      </c>
    </row>
    <row r="11" spans="1:7">
      <c r="A11">
        <v>10735</v>
      </c>
      <c r="B11" t="s">
        <v>45</v>
      </c>
      <c r="C11" s="5">
        <v>95138</v>
      </c>
      <c r="D11" t="s">
        <v>46</v>
      </c>
      <c r="E11" t="b">
        <v>1</v>
      </c>
      <c r="F11" t="s">
        <v>49</v>
      </c>
      <c r="G11" t="s">
        <v>50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2"/>
  <sheetViews>
    <sheetView workbookViewId="0">
      <pane ySplit="1" topLeftCell="A2" activePane="bottomLeft" state="frozen"/>
      <selection pane="bottomLeft" activeCell="O11" sqref="O11"/>
    </sheetView>
  </sheetViews>
  <sheetFormatPr defaultRowHeight="14.45"/>
  <cols>
    <col min="1" max="1" width="8.85546875" style="11"/>
    <col min="2" max="2" width="9.140625" style="16"/>
    <col min="3" max="3" width="9.140625" style="17"/>
    <col min="4" max="4" width="11.28515625" style="15" customWidth="1"/>
    <col min="5" max="5" width="8.85546875" style="11"/>
    <col min="6" max="6" width="14.28515625" style="11" customWidth="1"/>
    <col min="7" max="7" width="8.85546875" style="11"/>
  </cols>
  <sheetData>
    <row r="1" spans="1:7" s="6" customFormat="1">
      <c r="A1" s="12" t="s">
        <v>39</v>
      </c>
      <c r="B1" s="12" t="s">
        <v>51</v>
      </c>
      <c r="C1" s="13" t="s">
        <v>0</v>
      </c>
      <c r="D1" s="14" t="s">
        <v>52</v>
      </c>
      <c r="E1" s="12" t="s">
        <v>53</v>
      </c>
      <c r="F1" s="12" t="s">
        <v>54</v>
      </c>
      <c r="G1" s="12" t="s">
        <v>55</v>
      </c>
    </row>
    <row r="2" spans="1:7">
      <c r="A2" s="11">
        <v>190677</v>
      </c>
      <c r="B2" s="16">
        <v>529</v>
      </c>
      <c r="C2" s="17">
        <v>95129</v>
      </c>
      <c r="D2" s="15">
        <v>47.063638075699636</v>
      </c>
      <c r="E2" s="11">
        <v>-99</v>
      </c>
      <c r="F2" s="11" t="s">
        <v>56</v>
      </c>
      <c r="G2" s="11" t="s">
        <v>57</v>
      </c>
    </row>
    <row r="3" spans="1:7">
      <c r="A3" s="11">
        <v>190678</v>
      </c>
      <c r="B3" s="16">
        <v>452</v>
      </c>
      <c r="C3" s="17">
        <v>95129</v>
      </c>
      <c r="D3" s="15">
        <v>14.119091422709889</v>
      </c>
      <c r="E3" s="11">
        <v>-99</v>
      </c>
      <c r="F3" s="11" t="s">
        <v>56</v>
      </c>
      <c r="G3" s="11" t="s">
        <v>57</v>
      </c>
    </row>
    <row r="4" spans="1:7">
      <c r="A4" s="11">
        <v>190679</v>
      </c>
      <c r="B4" s="16">
        <v>282</v>
      </c>
      <c r="C4" s="17">
        <v>95129</v>
      </c>
      <c r="D4" s="15">
        <v>23.531819037849818</v>
      </c>
      <c r="E4" s="11">
        <v>-99</v>
      </c>
      <c r="F4" s="11" t="s">
        <v>56</v>
      </c>
      <c r="G4" s="11" t="s">
        <v>57</v>
      </c>
    </row>
    <row r="5" spans="1:7">
      <c r="A5" s="11">
        <v>190680</v>
      </c>
      <c r="B5" s="16">
        <v>46</v>
      </c>
      <c r="C5" s="17">
        <v>95129</v>
      </c>
      <c r="D5" s="15">
        <v>0.21721679111861369</v>
      </c>
      <c r="E5" s="11">
        <v>-99</v>
      </c>
      <c r="F5" s="11" t="s">
        <v>56</v>
      </c>
      <c r="G5" s="11" t="s">
        <v>57</v>
      </c>
    </row>
    <row r="6" spans="1:7">
      <c r="A6" s="11">
        <v>190681</v>
      </c>
      <c r="B6" s="16">
        <v>605</v>
      </c>
      <c r="C6" s="17">
        <v>95129</v>
      </c>
      <c r="D6" s="15">
        <v>0.47063638075699632</v>
      </c>
      <c r="E6" s="11">
        <v>-99</v>
      </c>
      <c r="F6" s="11" t="s">
        <v>56</v>
      </c>
      <c r="G6" s="11" t="s">
        <v>57</v>
      </c>
    </row>
    <row r="7" spans="1:7">
      <c r="A7" s="11">
        <v>190682</v>
      </c>
      <c r="B7" s="16">
        <v>604</v>
      </c>
      <c r="C7" s="17">
        <v>95129</v>
      </c>
      <c r="D7" s="15">
        <v>1.4481119407907579</v>
      </c>
      <c r="E7" s="11">
        <v>-99</v>
      </c>
      <c r="F7" s="11" t="s">
        <v>56</v>
      </c>
      <c r="G7" s="11" t="s">
        <v>57</v>
      </c>
    </row>
    <row r="8" spans="1:7">
      <c r="A8" s="11">
        <v>190683</v>
      </c>
      <c r="B8" s="16">
        <v>603</v>
      </c>
      <c r="C8" s="17">
        <v>95129</v>
      </c>
      <c r="D8" s="15">
        <v>2.5341958963838267</v>
      </c>
      <c r="E8" s="11">
        <v>-99</v>
      </c>
      <c r="F8" s="11" t="s">
        <v>56</v>
      </c>
      <c r="G8" s="11" t="s">
        <v>57</v>
      </c>
    </row>
    <row r="9" spans="1:7">
      <c r="A9" s="11">
        <v>190684</v>
      </c>
      <c r="B9" s="16">
        <v>302</v>
      </c>
      <c r="C9" s="17">
        <v>95129</v>
      </c>
      <c r="D9" s="15">
        <v>5.7924477631630316</v>
      </c>
      <c r="E9" s="11">
        <v>-99</v>
      </c>
      <c r="F9" s="11" t="s">
        <v>56</v>
      </c>
      <c r="G9" s="11" t="s">
        <v>57</v>
      </c>
    </row>
    <row r="10" spans="1:7">
      <c r="A10" s="11">
        <v>190685</v>
      </c>
      <c r="B10" s="16">
        <v>717</v>
      </c>
      <c r="C10" s="17">
        <v>95129</v>
      </c>
      <c r="D10" s="15">
        <v>0.72405597039537894</v>
      </c>
      <c r="E10" s="11">
        <v>-99</v>
      </c>
      <c r="F10" s="11" t="s">
        <v>56</v>
      </c>
      <c r="G10" s="11" t="s">
        <v>57</v>
      </c>
    </row>
    <row r="11" spans="1:7">
      <c r="A11" s="11">
        <v>190686</v>
      </c>
      <c r="B11" s="16">
        <v>522</v>
      </c>
      <c r="C11" s="17">
        <v>95129</v>
      </c>
      <c r="D11" s="15">
        <v>3.6202798519768953</v>
      </c>
      <c r="E11" s="11">
        <v>-99</v>
      </c>
      <c r="F11" s="11" t="s">
        <v>56</v>
      </c>
      <c r="G11" s="11" t="s">
        <v>57</v>
      </c>
    </row>
    <row r="12" spans="1:7">
      <c r="A12" s="11">
        <v>190687</v>
      </c>
      <c r="B12" s="16">
        <v>883</v>
      </c>
      <c r="C12" s="17">
        <v>95129</v>
      </c>
      <c r="D12" s="15">
        <v>5.7924477631630315E-4</v>
      </c>
      <c r="E12" s="11">
        <v>-99</v>
      </c>
      <c r="F12" s="11" t="s">
        <v>56</v>
      </c>
      <c r="G12" s="11" t="s">
        <v>57</v>
      </c>
    </row>
    <row r="13" spans="1:7">
      <c r="A13" s="11">
        <v>190688</v>
      </c>
      <c r="B13" s="16">
        <v>1167</v>
      </c>
      <c r="C13" s="17">
        <v>95129</v>
      </c>
      <c r="D13" s="15">
        <v>4.3443358223722736E-5</v>
      </c>
      <c r="E13" s="11">
        <v>-99</v>
      </c>
      <c r="F13" s="11" t="s">
        <v>56</v>
      </c>
      <c r="G13" s="11" t="s">
        <v>57</v>
      </c>
    </row>
    <row r="14" spans="1:7">
      <c r="A14" s="11">
        <v>190689</v>
      </c>
      <c r="B14" s="16">
        <v>1714</v>
      </c>
      <c r="C14" s="17">
        <v>95129</v>
      </c>
      <c r="D14" s="15">
        <v>6.8785317187561006E-5</v>
      </c>
      <c r="E14" s="11">
        <v>-99</v>
      </c>
      <c r="F14" s="11" t="s">
        <v>56</v>
      </c>
      <c r="G14" s="11" t="s">
        <v>57</v>
      </c>
    </row>
    <row r="15" spans="1:7">
      <c r="A15" s="11">
        <v>190690</v>
      </c>
      <c r="B15" s="16">
        <v>902</v>
      </c>
      <c r="C15" s="17">
        <v>95129</v>
      </c>
      <c r="D15" s="15">
        <v>0.11222867541128374</v>
      </c>
      <c r="E15" s="11">
        <v>-99</v>
      </c>
      <c r="F15" s="11" t="s">
        <v>56</v>
      </c>
      <c r="G15" s="11" t="s">
        <v>57</v>
      </c>
    </row>
    <row r="16" spans="1:7">
      <c r="A16" s="11">
        <v>190691</v>
      </c>
      <c r="B16" s="16">
        <v>852</v>
      </c>
      <c r="C16" s="17">
        <v>95129</v>
      </c>
      <c r="D16" s="15">
        <v>1.1946923511523754E-2</v>
      </c>
      <c r="E16" s="11">
        <v>-99</v>
      </c>
      <c r="F16" s="11" t="s">
        <v>56</v>
      </c>
      <c r="G16" s="11" t="s">
        <v>57</v>
      </c>
    </row>
    <row r="17" spans="1:7">
      <c r="A17" s="11">
        <v>190692</v>
      </c>
      <c r="B17" s="16">
        <v>1697</v>
      </c>
      <c r="C17" s="17">
        <v>95129</v>
      </c>
      <c r="D17" s="15">
        <v>2.3531819037849815E-3</v>
      </c>
      <c r="E17" s="11">
        <v>-99</v>
      </c>
      <c r="F17" s="11" t="s">
        <v>56</v>
      </c>
      <c r="G17" s="11" t="s">
        <v>57</v>
      </c>
    </row>
    <row r="18" spans="1:7">
      <c r="A18" s="11">
        <v>190693</v>
      </c>
      <c r="B18" s="16">
        <v>889</v>
      </c>
      <c r="C18" s="17">
        <v>95129</v>
      </c>
      <c r="D18" s="15">
        <v>2.3531819037849815E-3</v>
      </c>
      <c r="E18" s="11">
        <v>-99</v>
      </c>
      <c r="F18" s="11" t="s">
        <v>56</v>
      </c>
      <c r="G18" s="11" t="s">
        <v>57</v>
      </c>
    </row>
    <row r="19" spans="1:7">
      <c r="A19" s="11">
        <v>190694</v>
      </c>
      <c r="B19" s="16">
        <v>1698</v>
      </c>
      <c r="C19" s="17">
        <v>95129</v>
      </c>
      <c r="D19" s="15">
        <v>5.0683917927676523E-4</v>
      </c>
      <c r="E19" s="11">
        <v>-99</v>
      </c>
      <c r="F19" s="11" t="s">
        <v>56</v>
      </c>
      <c r="G19" s="11" t="s">
        <v>57</v>
      </c>
    </row>
    <row r="20" spans="1:7">
      <c r="A20" s="11">
        <v>190695</v>
      </c>
      <c r="B20" s="16">
        <v>1699</v>
      </c>
      <c r="C20" s="17">
        <v>95129</v>
      </c>
      <c r="D20" s="15">
        <v>1.1584895526326063E-3</v>
      </c>
      <c r="E20" s="11">
        <v>-99</v>
      </c>
      <c r="F20" s="11" t="s">
        <v>56</v>
      </c>
      <c r="G20" s="11" t="s">
        <v>57</v>
      </c>
    </row>
    <row r="21" spans="1:7">
      <c r="A21" s="11">
        <v>190696</v>
      </c>
      <c r="B21" s="16">
        <v>886</v>
      </c>
      <c r="C21" s="17">
        <v>95129</v>
      </c>
      <c r="D21" s="15">
        <v>3.9823078371745849E-3</v>
      </c>
      <c r="E21" s="11">
        <v>-99</v>
      </c>
      <c r="F21" s="11" t="s">
        <v>56</v>
      </c>
      <c r="G21" s="11" t="s">
        <v>57</v>
      </c>
    </row>
    <row r="22" spans="1:7">
      <c r="A22" s="11">
        <v>190697</v>
      </c>
      <c r="B22" s="16">
        <v>899</v>
      </c>
      <c r="C22" s="17">
        <v>95129</v>
      </c>
      <c r="D22" s="15">
        <v>4.344335822372274E-3</v>
      </c>
      <c r="E22" s="11">
        <v>-99</v>
      </c>
      <c r="F22" s="11" t="s">
        <v>56</v>
      </c>
      <c r="G22" s="11" t="s">
        <v>57</v>
      </c>
    </row>
    <row r="23" spans="1:7">
      <c r="A23" s="11">
        <v>190698</v>
      </c>
      <c r="B23" s="16">
        <v>876</v>
      </c>
      <c r="C23" s="17">
        <v>95129</v>
      </c>
      <c r="D23" s="15">
        <v>3.9823078371745848E-5</v>
      </c>
      <c r="E23" s="11">
        <v>-99</v>
      </c>
      <c r="F23" s="11" t="s">
        <v>56</v>
      </c>
      <c r="G23" s="11" t="s">
        <v>57</v>
      </c>
    </row>
    <row r="24" spans="1:7">
      <c r="A24" s="11">
        <v>190699</v>
      </c>
      <c r="B24" s="16">
        <v>2833</v>
      </c>
      <c r="C24" s="17">
        <v>95129</v>
      </c>
      <c r="D24" s="15">
        <v>5.7924477631630315E-4</v>
      </c>
      <c r="E24" s="11">
        <v>-99</v>
      </c>
      <c r="F24" s="11" t="s">
        <v>56</v>
      </c>
      <c r="G24" s="11" t="s">
        <v>57</v>
      </c>
    </row>
    <row r="25" spans="1:7">
      <c r="A25" s="11">
        <v>190700</v>
      </c>
      <c r="B25" s="16">
        <v>882</v>
      </c>
      <c r="C25" s="17">
        <v>95129</v>
      </c>
      <c r="D25" s="15">
        <v>5.0683917927676521E-2</v>
      </c>
      <c r="E25" s="11">
        <v>-99</v>
      </c>
      <c r="F25" s="11" t="s">
        <v>56</v>
      </c>
      <c r="G25" s="11" t="s">
        <v>57</v>
      </c>
    </row>
    <row r="26" spans="1:7">
      <c r="A26" s="11">
        <v>190701</v>
      </c>
      <c r="B26" s="16">
        <v>904</v>
      </c>
      <c r="C26" s="17">
        <v>95129</v>
      </c>
      <c r="D26" s="15">
        <v>5.0683917927676521E-2</v>
      </c>
      <c r="E26" s="11">
        <v>-99</v>
      </c>
      <c r="F26" s="11" t="s">
        <v>56</v>
      </c>
      <c r="G26" s="11" t="s">
        <v>57</v>
      </c>
    </row>
    <row r="27" spans="1:7">
      <c r="A27" s="11">
        <v>190702</v>
      </c>
      <c r="B27" s="16">
        <v>2559</v>
      </c>
      <c r="C27" s="17">
        <v>95129</v>
      </c>
      <c r="D27" s="15">
        <v>7.9646156743491681E-4</v>
      </c>
      <c r="E27" s="11">
        <v>-99</v>
      </c>
      <c r="F27" s="11" t="s">
        <v>56</v>
      </c>
      <c r="G27" s="11" t="s">
        <v>57</v>
      </c>
    </row>
    <row r="28" spans="1:7">
      <c r="A28" s="11">
        <v>190703</v>
      </c>
      <c r="B28" s="16">
        <v>905</v>
      </c>
      <c r="C28" s="17">
        <v>95129</v>
      </c>
      <c r="D28" s="15">
        <v>1.3757063437512202E-2</v>
      </c>
      <c r="E28" s="11">
        <v>-99</v>
      </c>
      <c r="F28" s="11" t="s">
        <v>56</v>
      </c>
      <c r="G28" s="11" t="s">
        <v>57</v>
      </c>
    </row>
    <row r="29" spans="1:7">
      <c r="A29" s="11">
        <v>190704</v>
      </c>
      <c r="B29" s="16">
        <v>2835</v>
      </c>
      <c r="C29" s="17">
        <v>95129</v>
      </c>
      <c r="D29" s="15">
        <v>1.0860839555930685E-3</v>
      </c>
      <c r="E29" s="11">
        <v>-99</v>
      </c>
      <c r="F29" s="11" t="s">
        <v>56</v>
      </c>
      <c r="G29" s="11" t="s">
        <v>57</v>
      </c>
    </row>
    <row r="30" spans="1:7">
      <c r="A30" s="11">
        <v>190705</v>
      </c>
      <c r="B30" s="16">
        <v>892</v>
      </c>
      <c r="C30" s="17">
        <v>95129</v>
      </c>
      <c r="D30" s="15">
        <v>1.3395035452314511E-3</v>
      </c>
      <c r="E30" s="11">
        <v>-99</v>
      </c>
      <c r="F30" s="11" t="s">
        <v>56</v>
      </c>
      <c r="G30" s="11" t="s">
        <v>57</v>
      </c>
    </row>
    <row r="31" spans="1:7">
      <c r="A31" s="11">
        <v>190706</v>
      </c>
      <c r="B31" s="16">
        <v>887</v>
      </c>
      <c r="C31" s="17">
        <v>95129</v>
      </c>
      <c r="D31" s="15">
        <v>1.0136783585535305E-3</v>
      </c>
      <c r="E31" s="11">
        <v>-99</v>
      </c>
      <c r="F31" s="11" t="s">
        <v>56</v>
      </c>
      <c r="G31" s="11" t="s">
        <v>57</v>
      </c>
    </row>
    <row r="32" spans="1:7">
      <c r="A32" s="11">
        <v>190707</v>
      </c>
      <c r="B32" s="16">
        <v>1172</v>
      </c>
      <c r="C32" s="17">
        <v>95129</v>
      </c>
      <c r="D32" s="15">
        <v>1.4481119407907582E-2</v>
      </c>
      <c r="E32" s="11">
        <v>-99</v>
      </c>
      <c r="F32" s="11" t="s">
        <v>56</v>
      </c>
      <c r="G32" s="11" t="s">
        <v>57</v>
      </c>
    </row>
    <row r="33" spans="1:7">
      <c r="A33" s="11">
        <v>190708</v>
      </c>
      <c r="B33" s="16">
        <v>864</v>
      </c>
      <c r="C33" s="17">
        <v>95129</v>
      </c>
      <c r="D33" s="15">
        <v>2.172167911186137E-3</v>
      </c>
      <c r="E33" s="11">
        <v>-99</v>
      </c>
      <c r="F33" s="11" t="s">
        <v>56</v>
      </c>
      <c r="G33" s="11" t="s">
        <v>57</v>
      </c>
    </row>
    <row r="34" spans="1:7">
      <c r="A34" s="11">
        <v>190709</v>
      </c>
      <c r="B34" s="16">
        <v>1874</v>
      </c>
      <c r="C34" s="17">
        <v>95129</v>
      </c>
      <c r="D34" s="15">
        <v>6.5165037335584105E-5</v>
      </c>
      <c r="E34" s="11">
        <v>-99</v>
      </c>
      <c r="F34" s="11" t="s">
        <v>56</v>
      </c>
      <c r="G34" s="11" t="s">
        <v>57</v>
      </c>
    </row>
    <row r="35" spans="1:7">
      <c r="A35" s="11">
        <v>190710</v>
      </c>
      <c r="B35" s="16">
        <v>1173</v>
      </c>
      <c r="C35" s="17">
        <v>95129</v>
      </c>
      <c r="D35" s="15">
        <v>4.7063638075699632E-2</v>
      </c>
      <c r="E35" s="11">
        <v>-99</v>
      </c>
      <c r="F35" s="11" t="s">
        <v>56</v>
      </c>
      <c r="G35" s="11" t="s">
        <v>57</v>
      </c>
    </row>
    <row r="36" spans="1:7">
      <c r="A36" s="11">
        <v>190711</v>
      </c>
      <c r="B36" s="16">
        <v>854</v>
      </c>
      <c r="C36" s="17">
        <v>95129</v>
      </c>
      <c r="D36" s="15">
        <v>7.6025876891514799E-3</v>
      </c>
      <c r="E36" s="11">
        <v>-99</v>
      </c>
      <c r="F36" s="11" t="s">
        <v>56</v>
      </c>
      <c r="G36" s="11" t="s">
        <v>57</v>
      </c>
    </row>
    <row r="37" spans="1:7">
      <c r="A37" s="11">
        <v>190712</v>
      </c>
      <c r="B37" s="16">
        <v>867</v>
      </c>
      <c r="C37" s="17">
        <v>95129</v>
      </c>
      <c r="D37" s="15">
        <v>1.1946923511523754E-2</v>
      </c>
      <c r="E37" s="11">
        <v>-99</v>
      </c>
      <c r="F37" s="11" t="s">
        <v>56</v>
      </c>
      <c r="G37" s="11" t="s">
        <v>57</v>
      </c>
    </row>
    <row r="38" spans="1:7">
      <c r="A38" s="11">
        <v>190713</v>
      </c>
      <c r="B38" s="16">
        <v>2659</v>
      </c>
      <c r="C38" s="17">
        <v>95129</v>
      </c>
      <c r="D38" s="15">
        <v>1.3757063437512201E-4</v>
      </c>
      <c r="E38" s="11">
        <v>-99</v>
      </c>
      <c r="F38" s="11" t="s">
        <v>56</v>
      </c>
      <c r="G38" s="11" t="s">
        <v>57</v>
      </c>
    </row>
    <row r="39" spans="1:7">
      <c r="A39" s="11">
        <v>190714</v>
      </c>
      <c r="B39" s="16">
        <v>2836</v>
      </c>
      <c r="C39" s="17">
        <v>95129</v>
      </c>
      <c r="D39" s="15">
        <v>1.0498811570732995E-4</v>
      </c>
      <c r="E39" s="11">
        <v>-99</v>
      </c>
      <c r="F39" s="11" t="s">
        <v>56</v>
      </c>
      <c r="G39" s="11" t="s">
        <v>57</v>
      </c>
    </row>
    <row r="40" spans="1:7">
      <c r="A40" s="11">
        <v>190715</v>
      </c>
      <c r="B40" s="16">
        <v>2738</v>
      </c>
      <c r="C40" s="17">
        <v>95129</v>
      </c>
      <c r="D40" s="15">
        <v>6.1544757483607217E-5</v>
      </c>
      <c r="E40" s="11">
        <v>-99</v>
      </c>
      <c r="F40" s="11" t="s">
        <v>56</v>
      </c>
      <c r="G40" s="11" t="s">
        <v>57</v>
      </c>
    </row>
    <row r="41" spans="1:7">
      <c r="A41" s="11">
        <v>190716</v>
      </c>
      <c r="B41" s="16">
        <v>1275</v>
      </c>
      <c r="C41" s="17">
        <v>95129</v>
      </c>
      <c r="D41" s="15">
        <v>2.06355951562683E-2</v>
      </c>
      <c r="E41" s="11">
        <v>-99</v>
      </c>
      <c r="F41" s="11" t="s">
        <v>56</v>
      </c>
      <c r="G41" s="11" t="s">
        <v>57</v>
      </c>
    </row>
    <row r="42" spans="1:7">
      <c r="A42" s="11">
        <v>190717</v>
      </c>
      <c r="B42" s="16">
        <v>857</v>
      </c>
      <c r="C42" s="17">
        <v>95129</v>
      </c>
      <c r="D42" s="15">
        <v>8.6886716447445479E-3</v>
      </c>
      <c r="E42" s="11">
        <v>-99</v>
      </c>
      <c r="F42" s="11" t="s">
        <v>56</v>
      </c>
      <c r="G42" s="11" t="s">
        <v>57</v>
      </c>
    </row>
    <row r="43" spans="1:7">
      <c r="A43" s="11">
        <v>190718</v>
      </c>
      <c r="B43" s="16">
        <v>855</v>
      </c>
      <c r="C43" s="17">
        <v>95129</v>
      </c>
      <c r="D43" s="15">
        <v>1.1222867541128374E-2</v>
      </c>
      <c r="E43" s="11">
        <v>-99</v>
      </c>
      <c r="F43" s="11" t="s">
        <v>56</v>
      </c>
      <c r="G43" s="11" t="s">
        <v>57</v>
      </c>
    </row>
    <row r="44" spans="1:7">
      <c r="A44" s="11">
        <v>190719</v>
      </c>
      <c r="B44" s="16">
        <v>901</v>
      </c>
      <c r="C44" s="17">
        <v>95129</v>
      </c>
      <c r="D44" s="15">
        <v>8.3266436595468582E-4</v>
      </c>
      <c r="E44" s="11">
        <v>-99</v>
      </c>
      <c r="F44" s="11" t="s">
        <v>56</v>
      </c>
      <c r="G44" s="11" t="s">
        <v>57</v>
      </c>
    </row>
    <row r="45" spans="1:7">
      <c r="A45" s="11">
        <v>190720</v>
      </c>
      <c r="B45" s="16">
        <v>1723</v>
      </c>
      <c r="C45" s="17">
        <v>95129</v>
      </c>
      <c r="D45" s="15">
        <v>7.602587689151479E-4</v>
      </c>
      <c r="E45" s="11">
        <v>-99</v>
      </c>
      <c r="F45" s="11" t="s">
        <v>56</v>
      </c>
      <c r="G45" s="11" t="s">
        <v>57</v>
      </c>
    </row>
    <row r="46" spans="1:7">
      <c r="A46" s="11">
        <v>190721</v>
      </c>
      <c r="B46" s="16">
        <v>884</v>
      </c>
      <c r="C46" s="17">
        <v>95129</v>
      </c>
      <c r="D46" s="15">
        <v>3.0048322771408228E-2</v>
      </c>
      <c r="E46" s="11">
        <v>-99</v>
      </c>
      <c r="F46" s="11" t="s">
        <v>56</v>
      </c>
      <c r="G46" s="11" t="s">
        <v>57</v>
      </c>
    </row>
    <row r="47" spans="1:7">
      <c r="A47" s="11">
        <v>190722</v>
      </c>
      <c r="B47" s="16">
        <v>1848</v>
      </c>
      <c r="C47" s="17">
        <v>95129</v>
      </c>
      <c r="D47" s="15">
        <v>2.3169791052652126E-3</v>
      </c>
      <c r="E47" s="11">
        <v>-99</v>
      </c>
      <c r="F47" s="11" t="s">
        <v>56</v>
      </c>
      <c r="G47" s="11" t="s">
        <v>57</v>
      </c>
    </row>
    <row r="48" spans="1:7">
      <c r="A48" s="11">
        <v>190723</v>
      </c>
      <c r="B48" s="16">
        <v>858</v>
      </c>
      <c r="C48" s="17">
        <v>95129</v>
      </c>
      <c r="D48" s="15">
        <v>3.9823078371745847E-2</v>
      </c>
      <c r="E48" s="11">
        <v>-99</v>
      </c>
      <c r="F48" s="11" t="s">
        <v>56</v>
      </c>
      <c r="G48" s="11" t="s">
        <v>57</v>
      </c>
    </row>
    <row r="49" spans="1:7">
      <c r="A49" s="11">
        <v>190724</v>
      </c>
      <c r="B49" s="16">
        <v>868</v>
      </c>
      <c r="C49" s="17">
        <v>95129</v>
      </c>
      <c r="D49" s="15">
        <v>2.0997623141465992E-2</v>
      </c>
      <c r="E49" s="11">
        <v>-99</v>
      </c>
      <c r="F49" s="11" t="s">
        <v>56</v>
      </c>
      <c r="G49" s="11" t="s">
        <v>57</v>
      </c>
    </row>
    <row r="50" spans="1:7">
      <c r="A50" s="11">
        <v>190725</v>
      </c>
      <c r="B50" s="16">
        <v>529</v>
      </c>
      <c r="C50" s="17" t="s">
        <v>58</v>
      </c>
      <c r="D50" s="15">
        <v>42.70788770663966</v>
      </c>
      <c r="E50" s="11">
        <v>-99</v>
      </c>
      <c r="F50" s="11" t="s">
        <v>56</v>
      </c>
      <c r="G50" s="11" t="s">
        <v>57</v>
      </c>
    </row>
    <row r="51" spans="1:7">
      <c r="A51" s="11">
        <v>190726</v>
      </c>
      <c r="B51" s="16">
        <v>438</v>
      </c>
      <c r="C51" s="17" t="s">
        <v>58</v>
      </c>
      <c r="D51" s="15">
        <v>3.9422665575359694</v>
      </c>
      <c r="E51" s="11">
        <v>-99</v>
      </c>
      <c r="F51" s="11" t="s">
        <v>56</v>
      </c>
      <c r="G51" s="11" t="s">
        <v>57</v>
      </c>
    </row>
    <row r="52" spans="1:7">
      <c r="A52" s="11">
        <v>190727</v>
      </c>
      <c r="B52" s="16">
        <v>452</v>
      </c>
      <c r="C52" s="17" t="s">
        <v>58</v>
      </c>
      <c r="D52" s="15">
        <v>19.054288361423851</v>
      </c>
      <c r="E52" s="11">
        <v>-99</v>
      </c>
      <c r="F52" s="11" t="s">
        <v>56</v>
      </c>
      <c r="G52" s="11" t="s">
        <v>57</v>
      </c>
    </row>
    <row r="53" spans="1:7">
      <c r="A53" s="11">
        <v>190728</v>
      </c>
      <c r="B53" s="16">
        <v>282</v>
      </c>
      <c r="C53" s="17" t="s">
        <v>58</v>
      </c>
      <c r="D53" s="15">
        <v>17.411677295783864</v>
      </c>
      <c r="E53" s="11">
        <v>-99</v>
      </c>
      <c r="F53" s="11" t="s">
        <v>56</v>
      </c>
      <c r="G53" s="11" t="s">
        <v>57</v>
      </c>
    </row>
    <row r="54" spans="1:7">
      <c r="A54" s="11">
        <v>190729</v>
      </c>
      <c r="B54" s="16">
        <v>678</v>
      </c>
      <c r="C54" s="17" t="s">
        <v>58</v>
      </c>
      <c r="D54" s="15">
        <v>3.6137443444079724</v>
      </c>
      <c r="E54" s="11">
        <v>-99</v>
      </c>
      <c r="F54" s="11" t="s">
        <v>56</v>
      </c>
      <c r="G54" s="11" t="s">
        <v>57</v>
      </c>
    </row>
    <row r="55" spans="1:7">
      <c r="A55" s="11">
        <v>190730</v>
      </c>
      <c r="B55" s="16">
        <v>109</v>
      </c>
      <c r="C55" s="17" t="s">
        <v>58</v>
      </c>
      <c r="D55" s="15">
        <v>1.7411677295783863</v>
      </c>
      <c r="E55" s="11">
        <v>-99</v>
      </c>
      <c r="F55" s="11" t="s">
        <v>56</v>
      </c>
      <c r="G55" s="11" t="s">
        <v>57</v>
      </c>
    </row>
    <row r="56" spans="1:7">
      <c r="A56" s="11">
        <v>190731</v>
      </c>
      <c r="B56" s="16">
        <v>64</v>
      </c>
      <c r="C56" s="17" t="s">
        <v>58</v>
      </c>
      <c r="D56" s="15">
        <v>0.68989664756879454</v>
      </c>
      <c r="E56" s="11">
        <v>-99</v>
      </c>
      <c r="F56" s="11" t="s">
        <v>56</v>
      </c>
      <c r="G56" s="11" t="s">
        <v>57</v>
      </c>
    </row>
    <row r="57" spans="1:7">
      <c r="A57" s="11">
        <v>190732</v>
      </c>
      <c r="B57" s="16">
        <v>46</v>
      </c>
      <c r="C57" s="17" t="s">
        <v>58</v>
      </c>
      <c r="D57" s="15">
        <v>1.0184188606967921</v>
      </c>
      <c r="E57" s="11">
        <v>-99</v>
      </c>
      <c r="F57" s="11" t="s">
        <v>56</v>
      </c>
      <c r="G57" s="11" t="s">
        <v>57</v>
      </c>
    </row>
    <row r="58" spans="1:7">
      <c r="A58" s="11">
        <v>190733</v>
      </c>
      <c r="B58" s="16">
        <v>605</v>
      </c>
      <c r="C58" s="17" t="s">
        <v>58</v>
      </c>
      <c r="D58" s="15">
        <v>0.13797932951375894</v>
      </c>
      <c r="E58" s="11">
        <v>-99</v>
      </c>
      <c r="F58" s="11" t="s">
        <v>56</v>
      </c>
      <c r="G58" s="11" t="s">
        <v>57</v>
      </c>
    </row>
    <row r="59" spans="1:7">
      <c r="A59" s="11">
        <v>190734</v>
      </c>
      <c r="B59" s="16">
        <v>742</v>
      </c>
      <c r="C59" s="17" t="s">
        <v>58</v>
      </c>
      <c r="D59" s="15">
        <v>2.9566999181519765E-2</v>
      </c>
      <c r="E59" s="11">
        <v>-99</v>
      </c>
      <c r="F59" s="11" t="s">
        <v>56</v>
      </c>
      <c r="G59" s="11" t="s">
        <v>57</v>
      </c>
    </row>
    <row r="60" spans="1:7">
      <c r="A60" s="11">
        <v>190735</v>
      </c>
      <c r="B60" s="16">
        <v>371</v>
      </c>
      <c r="C60" s="17" t="s">
        <v>58</v>
      </c>
      <c r="D60" s="15">
        <v>3.2852221312799745E-2</v>
      </c>
      <c r="E60" s="11">
        <v>-99</v>
      </c>
      <c r="F60" s="11" t="s">
        <v>56</v>
      </c>
      <c r="G60" s="11" t="s">
        <v>57</v>
      </c>
    </row>
    <row r="61" spans="1:7">
      <c r="A61" s="11">
        <v>190736</v>
      </c>
      <c r="B61" s="16">
        <v>601</v>
      </c>
      <c r="C61" s="17" t="s">
        <v>58</v>
      </c>
      <c r="D61" s="15">
        <v>0.10841233033223915</v>
      </c>
      <c r="E61" s="11">
        <v>-99</v>
      </c>
      <c r="F61" s="11" t="s">
        <v>56</v>
      </c>
      <c r="G61" s="11" t="s">
        <v>57</v>
      </c>
    </row>
    <row r="62" spans="1:7">
      <c r="A62" s="11">
        <v>190737</v>
      </c>
      <c r="B62" s="16">
        <v>604</v>
      </c>
      <c r="C62" s="17" t="s">
        <v>58</v>
      </c>
      <c r="D62" s="15">
        <v>0.13140888525119898</v>
      </c>
      <c r="E62" s="11">
        <v>-99</v>
      </c>
      <c r="F62" s="11" t="s">
        <v>56</v>
      </c>
      <c r="G62" s="11" t="s">
        <v>57</v>
      </c>
    </row>
    <row r="63" spans="1:7">
      <c r="A63" s="11">
        <v>190738</v>
      </c>
      <c r="B63" s="16">
        <v>603</v>
      </c>
      <c r="C63" s="17" t="s">
        <v>58</v>
      </c>
      <c r="D63" s="15">
        <v>0.19711332787679842</v>
      </c>
      <c r="E63" s="11">
        <v>-99</v>
      </c>
      <c r="F63" s="11" t="s">
        <v>56</v>
      </c>
      <c r="G63" s="11" t="s">
        <v>57</v>
      </c>
    </row>
    <row r="64" spans="1:7">
      <c r="A64" s="11">
        <v>190739</v>
      </c>
      <c r="B64" s="16">
        <v>302</v>
      </c>
      <c r="C64" s="17" t="s">
        <v>58</v>
      </c>
      <c r="D64" s="15">
        <v>6.8989664756879465</v>
      </c>
      <c r="E64" s="11">
        <v>-99</v>
      </c>
      <c r="F64" s="11" t="s">
        <v>56</v>
      </c>
      <c r="G64" s="11" t="s">
        <v>57</v>
      </c>
    </row>
    <row r="65" spans="1:7">
      <c r="A65" s="11">
        <v>190740</v>
      </c>
      <c r="B65" s="16">
        <v>717</v>
      </c>
      <c r="C65" s="17" t="s">
        <v>58</v>
      </c>
      <c r="D65" s="15">
        <v>1.0512710820095919</v>
      </c>
      <c r="E65" s="11">
        <v>-99</v>
      </c>
      <c r="F65" s="11" t="s">
        <v>56</v>
      </c>
      <c r="G65" s="11" t="s">
        <v>57</v>
      </c>
    </row>
    <row r="66" spans="1:7">
      <c r="A66" s="11">
        <v>190741</v>
      </c>
      <c r="B66" s="16">
        <v>449</v>
      </c>
      <c r="C66" s="17" t="s">
        <v>58</v>
      </c>
      <c r="D66" s="15">
        <v>0.13140888525119898</v>
      </c>
      <c r="E66" s="11">
        <v>-99</v>
      </c>
      <c r="F66" s="11" t="s">
        <v>56</v>
      </c>
      <c r="G66" s="11" t="s">
        <v>57</v>
      </c>
    </row>
    <row r="67" spans="1:7">
      <c r="A67" s="11">
        <v>190742</v>
      </c>
      <c r="B67" s="16">
        <v>522</v>
      </c>
      <c r="C67" s="17" t="s">
        <v>58</v>
      </c>
      <c r="D67" s="15">
        <v>0.42707887706639669</v>
      </c>
      <c r="E67" s="11">
        <v>-99</v>
      </c>
      <c r="F67" s="11" t="s">
        <v>56</v>
      </c>
      <c r="G67" s="11" t="s">
        <v>57</v>
      </c>
    </row>
    <row r="68" spans="1:7">
      <c r="A68" s="11">
        <v>190743</v>
      </c>
      <c r="B68" s="16">
        <v>883</v>
      </c>
      <c r="C68" s="17" t="s">
        <v>58</v>
      </c>
      <c r="D68" s="15">
        <v>2.2010988279575826E-2</v>
      </c>
      <c r="E68" s="11">
        <v>-99</v>
      </c>
      <c r="F68" s="11" t="s">
        <v>56</v>
      </c>
      <c r="G68" s="11" t="s">
        <v>57</v>
      </c>
    </row>
    <row r="69" spans="1:7">
      <c r="A69" s="11">
        <v>190744</v>
      </c>
      <c r="B69" s="16">
        <v>1167</v>
      </c>
      <c r="C69" s="17" t="s">
        <v>58</v>
      </c>
      <c r="D69" s="15">
        <v>1.0184188606967919E-3</v>
      </c>
      <c r="E69" s="11">
        <v>-99</v>
      </c>
      <c r="F69" s="11" t="s">
        <v>56</v>
      </c>
      <c r="G69" s="11" t="s">
        <v>57</v>
      </c>
    </row>
    <row r="70" spans="1:7">
      <c r="A70" s="11">
        <v>190745</v>
      </c>
      <c r="B70" s="16">
        <v>1714</v>
      </c>
      <c r="C70" s="17" t="s">
        <v>58</v>
      </c>
      <c r="D70" s="15">
        <v>1.0841233033223915E-3</v>
      </c>
      <c r="E70" s="11">
        <v>-99</v>
      </c>
      <c r="F70" s="11" t="s">
        <v>56</v>
      </c>
      <c r="G70" s="11" t="s">
        <v>57</v>
      </c>
    </row>
    <row r="71" spans="1:7">
      <c r="A71" s="11">
        <v>190746</v>
      </c>
      <c r="B71" s="16">
        <v>902</v>
      </c>
      <c r="C71" s="17" t="s">
        <v>58</v>
      </c>
      <c r="D71" s="15">
        <v>0.17740199508911861</v>
      </c>
      <c r="E71" s="11">
        <v>-99</v>
      </c>
      <c r="F71" s="11" t="s">
        <v>56</v>
      </c>
      <c r="G71" s="11" t="s">
        <v>57</v>
      </c>
    </row>
    <row r="72" spans="1:7">
      <c r="A72" s="11">
        <v>190747</v>
      </c>
      <c r="B72" s="16">
        <v>852</v>
      </c>
      <c r="C72" s="17" t="s">
        <v>58</v>
      </c>
      <c r="D72" s="15">
        <v>2.9238476968391769E-2</v>
      </c>
      <c r="E72" s="11">
        <v>-99</v>
      </c>
      <c r="F72" s="11" t="s">
        <v>56</v>
      </c>
      <c r="G72" s="11" t="s">
        <v>57</v>
      </c>
    </row>
    <row r="73" spans="1:7">
      <c r="A73" s="11">
        <v>190748</v>
      </c>
      <c r="B73" s="16">
        <v>1697</v>
      </c>
      <c r="C73" s="17" t="s">
        <v>58</v>
      </c>
      <c r="D73" s="15">
        <v>4.5993109837919642E-3</v>
      </c>
      <c r="E73" s="11">
        <v>-99</v>
      </c>
      <c r="F73" s="11" t="s">
        <v>56</v>
      </c>
      <c r="G73" s="11" t="s">
        <v>57</v>
      </c>
    </row>
    <row r="74" spans="1:7">
      <c r="A74" s="11">
        <v>190749</v>
      </c>
      <c r="B74" s="16">
        <v>889</v>
      </c>
      <c r="C74" s="17" t="s">
        <v>58</v>
      </c>
      <c r="D74" s="15">
        <v>7.2274886888159433E-3</v>
      </c>
      <c r="E74" s="11">
        <v>-99</v>
      </c>
      <c r="F74" s="11" t="s">
        <v>56</v>
      </c>
      <c r="G74" s="11" t="s">
        <v>57</v>
      </c>
    </row>
    <row r="75" spans="1:7">
      <c r="A75" s="11">
        <v>190750</v>
      </c>
      <c r="B75" s="16">
        <v>1698</v>
      </c>
      <c r="C75" s="17" t="s">
        <v>58</v>
      </c>
      <c r="D75" s="15">
        <v>2.0696899427063839E-3</v>
      </c>
      <c r="E75" s="11">
        <v>-99</v>
      </c>
      <c r="F75" s="11" t="s">
        <v>56</v>
      </c>
      <c r="G75" s="11" t="s">
        <v>57</v>
      </c>
    </row>
    <row r="76" spans="1:7">
      <c r="A76" s="11">
        <v>190751</v>
      </c>
      <c r="B76" s="16">
        <v>1699</v>
      </c>
      <c r="C76" s="17" t="s">
        <v>58</v>
      </c>
      <c r="D76" s="15">
        <v>3.2852221312799743E-3</v>
      </c>
      <c r="E76" s="11">
        <v>-99</v>
      </c>
      <c r="F76" s="11" t="s">
        <v>56</v>
      </c>
      <c r="G76" s="11" t="s">
        <v>57</v>
      </c>
    </row>
    <row r="77" spans="1:7">
      <c r="A77" s="11">
        <v>190752</v>
      </c>
      <c r="B77" s="16">
        <v>886</v>
      </c>
      <c r="C77" s="17" t="s">
        <v>58</v>
      </c>
      <c r="D77" s="15">
        <v>1.149827745947991E-2</v>
      </c>
      <c r="E77" s="11">
        <v>-99</v>
      </c>
      <c r="F77" s="11" t="s">
        <v>56</v>
      </c>
      <c r="G77" s="11" t="s">
        <v>57</v>
      </c>
    </row>
    <row r="78" spans="1:7">
      <c r="A78" s="11">
        <v>190753</v>
      </c>
      <c r="B78" s="16">
        <v>895</v>
      </c>
      <c r="C78" s="17" t="s">
        <v>58</v>
      </c>
      <c r="D78" s="15">
        <v>4.599310983791964E-4</v>
      </c>
      <c r="E78" s="11">
        <v>-99</v>
      </c>
      <c r="F78" s="11" t="s">
        <v>56</v>
      </c>
      <c r="G78" s="11" t="s">
        <v>57</v>
      </c>
    </row>
    <row r="79" spans="1:7">
      <c r="A79" s="11">
        <v>190754</v>
      </c>
      <c r="B79" s="16">
        <v>899</v>
      </c>
      <c r="C79" s="17" t="s">
        <v>58</v>
      </c>
      <c r="D79" s="15">
        <v>1.0512710820095918E-2</v>
      </c>
      <c r="E79" s="11">
        <v>-99</v>
      </c>
      <c r="F79" s="11" t="s">
        <v>56</v>
      </c>
      <c r="G79" s="11" t="s">
        <v>57</v>
      </c>
    </row>
    <row r="80" spans="1:7">
      <c r="A80" s="11">
        <v>190755</v>
      </c>
      <c r="B80" s="16">
        <v>876</v>
      </c>
      <c r="C80" s="17" t="s">
        <v>58</v>
      </c>
      <c r="D80" s="15">
        <v>1.9054288361423851E-4</v>
      </c>
      <c r="E80" s="11">
        <v>-99</v>
      </c>
      <c r="F80" s="11" t="s">
        <v>56</v>
      </c>
      <c r="G80" s="11" t="s">
        <v>57</v>
      </c>
    </row>
    <row r="81" spans="1:7">
      <c r="A81" s="11">
        <v>190756</v>
      </c>
      <c r="B81" s="16">
        <v>2833</v>
      </c>
      <c r="C81" s="17" t="s">
        <v>58</v>
      </c>
      <c r="D81" s="15">
        <v>4.2707887706639657E-4</v>
      </c>
      <c r="E81" s="11">
        <v>-99</v>
      </c>
      <c r="F81" s="11" t="s">
        <v>56</v>
      </c>
      <c r="G81" s="11" t="s">
        <v>57</v>
      </c>
    </row>
    <row r="82" spans="1:7">
      <c r="A82" s="11">
        <v>190757</v>
      </c>
      <c r="B82" s="16">
        <v>882</v>
      </c>
      <c r="C82" s="17" t="s">
        <v>58</v>
      </c>
      <c r="D82" s="15">
        <v>7.2274886888159431E-2</v>
      </c>
      <c r="E82" s="11">
        <v>-99</v>
      </c>
      <c r="F82" s="11" t="s">
        <v>56</v>
      </c>
      <c r="G82" s="11" t="s">
        <v>57</v>
      </c>
    </row>
    <row r="83" spans="1:7">
      <c r="A83" s="11">
        <v>190758</v>
      </c>
      <c r="B83" s="16">
        <v>904</v>
      </c>
      <c r="C83" s="17" t="s">
        <v>58</v>
      </c>
      <c r="D83" s="15">
        <v>6.5704442625599491E-2</v>
      </c>
      <c r="E83" s="11">
        <v>-99</v>
      </c>
      <c r="F83" s="11" t="s">
        <v>56</v>
      </c>
      <c r="G83" s="11" t="s">
        <v>57</v>
      </c>
    </row>
    <row r="84" spans="1:7">
      <c r="A84" s="11">
        <v>190759</v>
      </c>
      <c r="B84" s="16">
        <v>2559</v>
      </c>
      <c r="C84" s="17" t="s">
        <v>58</v>
      </c>
      <c r="D84" s="15">
        <v>3.1209610247159756E-3</v>
      </c>
      <c r="E84" s="11">
        <v>-99</v>
      </c>
      <c r="F84" s="11" t="s">
        <v>56</v>
      </c>
      <c r="G84" s="11" t="s">
        <v>57</v>
      </c>
    </row>
    <row r="85" spans="1:7">
      <c r="A85" s="11">
        <v>190760</v>
      </c>
      <c r="B85" s="16">
        <v>905</v>
      </c>
      <c r="C85" s="17" t="s">
        <v>58</v>
      </c>
      <c r="D85" s="15">
        <v>2.2339510492703822E-2</v>
      </c>
      <c r="E85" s="11">
        <v>-99</v>
      </c>
      <c r="F85" s="11" t="s">
        <v>56</v>
      </c>
      <c r="G85" s="11" t="s">
        <v>57</v>
      </c>
    </row>
    <row r="86" spans="1:7">
      <c r="A86" s="11">
        <v>190761</v>
      </c>
      <c r="B86" s="16">
        <v>2835</v>
      </c>
      <c r="C86" s="17" t="s">
        <v>58</v>
      </c>
      <c r="D86" s="15">
        <v>2.9895521394647769E-3</v>
      </c>
      <c r="E86" s="11">
        <v>-99</v>
      </c>
      <c r="F86" s="11" t="s">
        <v>56</v>
      </c>
      <c r="G86" s="11" t="s">
        <v>57</v>
      </c>
    </row>
    <row r="87" spans="1:7">
      <c r="A87" s="11">
        <v>190762</v>
      </c>
      <c r="B87" s="16">
        <v>892</v>
      </c>
      <c r="C87" s="17" t="s">
        <v>58</v>
      </c>
      <c r="D87" s="15">
        <v>2.8909954755263773E-3</v>
      </c>
      <c r="E87" s="11">
        <v>-99</v>
      </c>
      <c r="F87" s="11" t="s">
        <v>56</v>
      </c>
      <c r="G87" s="11" t="s">
        <v>57</v>
      </c>
    </row>
    <row r="88" spans="1:7">
      <c r="A88" s="11">
        <v>190763</v>
      </c>
      <c r="B88" s="16">
        <v>887</v>
      </c>
      <c r="C88" s="17" t="s">
        <v>58</v>
      </c>
      <c r="D88" s="15">
        <v>2.8909954755263773E-3</v>
      </c>
      <c r="E88" s="11">
        <v>-99</v>
      </c>
      <c r="F88" s="11" t="s">
        <v>56</v>
      </c>
      <c r="G88" s="11" t="s">
        <v>57</v>
      </c>
    </row>
    <row r="89" spans="1:7">
      <c r="A89" s="11">
        <v>190764</v>
      </c>
      <c r="B89" s="16">
        <v>1172</v>
      </c>
      <c r="C89" s="17" t="s">
        <v>58</v>
      </c>
      <c r="D89" s="15">
        <v>1.0841233033223915E-2</v>
      </c>
      <c r="E89" s="11">
        <v>-99</v>
      </c>
      <c r="F89" s="11" t="s">
        <v>56</v>
      </c>
      <c r="G89" s="11" t="s">
        <v>57</v>
      </c>
    </row>
    <row r="90" spans="1:7">
      <c r="A90" s="11">
        <v>190765</v>
      </c>
      <c r="B90" s="16">
        <v>864</v>
      </c>
      <c r="C90" s="17" t="s">
        <v>58</v>
      </c>
      <c r="D90" s="15">
        <v>2.8252910329007778E-3</v>
      </c>
      <c r="E90" s="11">
        <v>-99</v>
      </c>
      <c r="F90" s="11" t="s">
        <v>56</v>
      </c>
      <c r="G90" s="11" t="s">
        <v>57</v>
      </c>
    </row>
    <row r="91" spans="1:7">
      <c r="A91" s="11">
        <v>190766</v>
      </c>
      <c r="B91" s="16">
        <v>1874</v>
      </c>
      <c r="C91" s="17" t="s">
        <v>58</v>
      </c>
      <c r="D91" s="15">
        <v>6.5704442625599486E-6</v>
      </c>
      <c r="E91" s="11">
        <v>-99</v>
      </c>
      <c r="F91" s="11" t="s">
        <v>56</v>
      </c>
      <c r="G91" s="11" t="s">
        <v>57</v>
      </c>
    </row>
    <row r="92" spans="1:7">
      <c r="A92" s="11">
        <v>190767</v>
      </c>
      <c r="B92" s="16">
        <v>1173</v>
      </c>
      <c r="C92" s="17" t="s">
        <v>58</v>
      </c>
      <c r="D92" s="15">
        <v>1.7740199508911862E-2</v>
      </c>
      <c r="E92" s="11">
        <v>-99</v>
      </c>
      <c r="F92" s="11" t="s">
        <v>56</v>
      </c>
      <c r="G92" s="11" t="s">
        <v>57</v>
      </c>
    </row>
    <row r="93" spans="1:7">
      <c r="A93" s="11">
        <v>190768</v>
      </c>
      <c r="B93" s="16">
        <v>854</v>
      </c>
      <c r="C93" s="17" t="s">
        <v>58</v>
      </c>
      <c r="D93" s="15">
        <v>8.5415775413279337E-3</v>
      </c>
      <c r="E93" s="11">
        <v>-99</v>
      </c>
      <c r="F93" s="11" t="s">
        <v>56</v>
      </c>
      <c r="G93" s="11" t="s">
        <v>57</v>
      </c>
    </row>
    <row r="94" spans="1:7">
      <c r="A94" s="11">
        <v>190769</v>
      </c>
      <c r="B94" s="16">
        <v>867</v>
      </c>
      <c r="C94" s="17" t="s">
        <v>58</v>
      </c>
      <c r="D94" s="15">
        <v>1.149827745947991E-2</v>
      </c>
      <c r="E94" s="11">
        <v>-99</v>
      </c>
      <c r="F94" s="11" t="s">
        <v>56</v>
      </c>
      <c r="G94" s="11" t="s">
        <v>57</v>
      </c>
    </row>
    <row r="95" spans="1:7">
      <c r="A95" s="11">
        <v>190770</v>
      </c>
      <c r="B95" s="16">
        <v>2659</v>
      </c>
      <c r="C95" s="17" t="s">
        <v>58</v>
      </c>
      <c r="D95" s="15">
        <v>5.2563554100479586E-4</v>
      </c>
      <c r="E95" s="11">
        <v>-99</v>
      </c>
      <c r="F95" s="11" t="s">
        <v>56</v>
      </c>
      <c r="G95" s="11" t="s">
        <v>57</v>
      </c>
    </row>
    <row r="96" spans="1:7">
      <c r="A96" s="11">
        <v>190771</v>
      </c>
      <c r="B96" s="16">
        <v>2836</v>
      </c>
      <c r="C96" s="17" t="s">
        <v>58</v>
      </c>
      <c r="D96" s="15">
        <v>2.2668032705831819E-4</v>
      </c>
      <c r="E96" s="11">
        <v>-99</v>
      </c>
      <c r="F96" s="11" t="s">
        <v>56</v>
      </c>
      <c r="G96" s="11" t="s">
        <v>57</v>
      </c>
    </row>
    <row r="97" spans="1:7">
      <c r="A97" s="11">
        <v>190772</v>
      </c>
      <c r="B97" s="16">
        <v>2837</v>
      </c>
      <c r="C97" s="17" t="s">
        <v>58</v>
      </c>
      <c r="D97" s="15">
        <v>1.6754632869527868E-4</v>
      </c>
      <c r="E97" s="11">
        <v>-99</v>
      </c>
      <c r="F97" s="11" t="s">
        <v>56</v>
      </c>
      <c r="G97" s="11" t="s">
        <v>57</v>
      </c>
    </row>
    <row r="98" spans="1:7">
      <c r="A98" s="11">
        <v>190773</v>
      </c>
      <c r="B98" s="16">
        <v>2738</v>
      </c>
      <c r="C98" s="17" t="s">
        <v>58</v>
      </c>
      <c r="D98" s="15">
        <v>2.3653599345215817E-4</v>
      </c>
      <c r="E98" s="11">
        <v>-99</v>
      </c>
      <c r="F98" s="11" t="s">
        <v>56</v>
      </c>
      <c r="G98" s="11" t="s">
        <v>57</v>
      </c>
    </row>
    <row r="99" spans="1:7">
      <c r="A99" s="11">
        <v>190774</v>
      </c>
      <c r="B99" s="16">
        <v>1275</v>
      </c>
      <c r="C99" s="17" t="s">
        <v>58</v>
      </c>
      <c r="D99" s="15">
        <v>4.5993109837919641E-2</v>
      </c>
      <c r="E99" s="11">
        <v>-99</v>
      </c>
      <c r="F99" s="11" t="s">
        <v>56</v>
      </c>
      <c r="G99" s="11" t="s">
        <v>57</v>
      </c>
    </row>
    <row r="100" spans="1:7">
      <c r="A100" s="11">
        <v>190775</v>
      </c>
      <c r="B100" s="16">
        <v>857</v>
      </c>
      <c r="C100" s="17" t="s">
        <v>58</v>
      </c>
      <c r="D100" s="15">
        <v>1.2812366311991898E-2</v>
      </c>
      <c r="E100" s="11">
        <v>-99</v>
      </c>
      <c r="F100" s="11" t="s">
        <v>56</v>
      </c>
      <c r="G100" s="11" t="s">
        <v>57</v>
      </c>
    </row>
    <row r="101" spans="1:7">
      <c r="A101" s="11">
        <v>190776</v>
      </c>
      <c r="B101" s="16">
        <v>855</v>
      </c>
      <c r="C101" s="17" t="s">
        <v>58</v>
      </c>
      <c r="D101" s="15">
        <v>2.2010988279575826E-2</v>
      </c>
      <c r="E101" s="11">
        <v>-99</v>
      </c>
      <c r="F101" s="11" t="s">
        <v>56</v>
      </c>
      <c r="G101" s="11" t="s">
        <v>57</v>
      </c>
    </row>
    <row r="102" spans="1:7">
      <c r="A102" s="11">
        <v>190777</v>
      </c>
      <c r="B102" s="16">
        <v>901</v>
      </c>
      <c r="C102" s="17" t="s">
        <v>58</v>
      </c>
      <c r="D102" s="15">
        <v>2.8581432542135773E-3</v>
      </c>
      <c r="E102" s="11">
        <v>-99</v>
      </c>
      <c r="F102" s="11" t="s">
        <v>56</v>
      </c>
      <c r="G102" s="11" t="s">
        <v>57</v>
      </c>
    </row>
    <row r="103" spans="1:7">
      <c r="A103" s="11">
        <v>190778</v>
      </c>
      <c r="B103" s="16">
        <v>1723</v>
      </c>
      <c r="C103" s="17" t="s">
        <v>58</v>
      </c>
      <c r="D103" s="15">
        <v>1.3469410738247895E-3</v>
      </c>
      <c r="E103" s="11">
        <v>-99</v>
      </c>
      <c r="F103" s="11" t="s">
        <v>56</v>
      </c>
      <c r="G103" s="11" t="s">
        <v>57</v>
      </c>
    </row>
    <row r="104" spans="1:7">
      <c r="A104" s="11">
        <v>190779</v>
      </c>
      <c r="B104" s="16">
        <v>884</v>
      </c>
      <c r="C104" s="17" t="s">
        <v>58</v>
      </c>
      <c r="D104" s="15">
        <v>2.431064377147181E-2</v>
      </c>
      <c r="E104" s="11">
        <v>-99</v>
      </c>
      <c r="F104" s="11" t="s">
        <v>56</v>
      </c>
      <c r="G104" s="11" t="s">
        <v>57</v>
      </c>
    </row>
    <row r="105" spans="1:7">
      <c r="A105" s="11">
        <v>190780</v>
      </c>
      <c r="B105" s="16">
        <v>1848</v>
      </c>
      <c r="C105" s="17" t="s">
        <v>58</v>
      </c>
      <c r="D105" s="15">
        <v>4.2707887706639657E-4</v>
      </c>
      <c r="E105" s="11">
        <v>-99</v>
      </c>
      <c r="F105" s="11" t="s">
        <v>56</v>
      </c>
      <c r="G105" s="11" t="s">
        <v>57</v>
      </c>
    </row>
    <row r="106" spans="1:7">
      <c r="A106" s="11">
        <v>190781</v>
      </c>
      <c r="B106" s="16">
        <v>858</v>
      </c>
      <c r="C106" s="17" t="s">
        <v>58</v>
      </c>
      <c r="D106" s="15">
        <v>2.299655491895982E-2</v>
      </c>
      <c r="E106" s="11">
        <v>-99</v>
      </c>
      <c r="F106" s="11" t="s">
        <v>56</v>
      </c>
      <c r="G106" s="11" t="s">
        <v>57</v>
      </c>
    </row>
    <row r="107" spans="1:7">
      <c r="A107" s="11">
        <v>190782</v>
      </c>
      <c r="B107" s="16">
        <v>868</v>
      </c>
      <c r="C107" s="17" t="s">
        <v>58</v>
      </c>
      <c r="D107" s="15">
        <v>4.5993109837919641E-2</v>
      </c>
      <c r="E107" s="11">
        <v>-99</v>
      </c>
      <c r="F107" s="11" t="s">
        <v>56</v>
      </c>
      <c r="G107" s="11" t="s">
        <v>57</v>
      </c>
    </row>
    <row r="108" spans="1:7">
      <c r="A108" s="11">
        <v>190783</v>
      </c>
      <c r="B108" s="16">
        <v>529</v>
      </c>
      <c r="C108" s="17" t="s">
        <v>59</v>
      </c>
      <c r="D108" s="15">
        <v>88.324212353624887</v>
      </c>
      <c r="E108" s="11">
        <v>-99</v>
      </c>
      <c r="F108" s="11" t="s">
        <v>56</v>
      </c>
      <c r="G108" s="11" t="s">
        <v>57</v>
      </c>
    </row>
    <row r="109" spans="1:7">
      <c r="A109" s="11">
        <v>190784</v>
      </c>
      <c r="B109" s="16">
        <v>46</v>
      </c>
      <c r="C109" s="17" t="s">
        <v>59</v>
      </c>
      <c r="D109" s="15">
        <v>0.39255205490499945</v>
      </c>
      <c r="E109" s="11">
        <v>-99</v>
      </c>
      <c r="F109" s="11" t="s">
        <v>56</v>
      </c>
      <c r="G109" s="11" t="s">
        <v>57</v>
      </c>
    </row>
    <row r="110" spans="1:7">
      <c r="A110" s="11">
        <v>190785</v>
      </c>
      <c r="B110" s="16">
        <v>605</v>
      </c>
      <c r="C110" s="17" t="s">
        <v>59</v>
      </c>
      <c r="D110" s="15">
        <v>0.64771089059324916</v>
      </c>
      <c r="E110" s="11">
        <v>-99</v>
      </c>
      <c r="F110" s="11" t="s">
        <v>56</v>
      </c>
      <c r="G110" s="11" t="s">
        <v>57</v>
      </c>
    </row>
    <row r="111" spans="1:7">
      <c r="A111" s="11">
        <v>190786</v>
      </c>
      <c r="B111" s="16">
        <v>601</v>
      </c>
      <c r="C111" s="17" t="s">
        <v>59</v>
      </c>
      <c r="D111" s="15">
        <v>9.8138013726249862E-2</v>
      </c>
      <c r="E111" s="11">
        <v>-99</v>
      </c>
      <c r="F111" s="11" t="s">
        <v>56</v>
      </c>
      <c r="G111" s="11" t="s">
        <v>57</v>
      </c>
    </row>
    <row r="112" spans="1:7">
      <c r="A112" s="11">
        <v>190787</v>
      </c>
      <c r="B112" s="16">
        <v>604</v>
      </c>
      <c r="C112" s="17" t="s">
        <v>59</v>
      </c>
      <c r="D112" s="15">
        <v>1.3739321921674983</v>
      </c>
      <c r="E112" s="11">
        <v>-99</v>
      </c>
      <c r="F112" s="11" t="s">
        <v>56</v>
      </c>
      <c r="G112" s="11" t="s">
        <v>57</v>
      </c>
    </row>
    <row r="113" spans="1:7">
      <c r="A113" s="11">
        <v>190788</v>
      </c>
      <c r="B113" s="16">
        <v>603</v>
      </c>
      <c r="C113" s="17" t="s">
        <v>59</v>
      </c>
      <c r="D113" s="15">
        <v>3.5329684941449955</v>
      </c>
      <c r="E113" s="11">
        <v>-99</v>
      </c>
      <c r="F113" s="11" t="s">
        <v>56</v>
      </c>
      <c r="G113" s="11" t="s">
        <v>57</v>
      </c>
    </row>
    <row r="114" spans="1:7">
      <c r="A114" s="11">
        <v>190789</v>
      </c>
      <c r="B114" s="16">
        <v>302</v>
      </c>
      <c r="C114" s="17" t="s">
        <v>59</v>
      </c>
      <c r="D114" s="15">
        <v>2.3553123294299967</v>
      </c>
      <c r="E114" s="11">
        <v>-99</v>
      </c>
      <c r="F114" s="11" t="s">
        <v>56</v>
      </c>
      <c r="G114" s="11" t="s">
        <v>57</v>
      </c>
    </row>
    <row r="115" spans="1:7">
      <c r="A115" s="11">
        <v>190790</v>
      </c>
      <c r="B115" s="16">
        <v>717</v>
      </c>
      <c r="C115" s="17" t="s">
        <v>59</v>
      </c>
      <c r="D115" s="15">
        <v>0.7851041098099989</v>
      </c>
      <c r="E115" s="11">
        <v>-99</v>
      </c>
      <c r="F115" s="11" t="s">
        <v>56</v>
      </c>
      <c r="G115" s="11" t="s">
        <v>57</v>
      </c>
    </row>
    <row r="116" spans="1:7">
      <c r="A116" s="11">
        <v>190791</v>
      </c>
      <c r="B116" s="16">
        <v>522</v>
      </c>
      <c r="C116" s="17" t="s">
        <v>59</v>
      </c>
      <c r="D116" s="15">
        <v>2.3553123294299967</v>
      </c>
      <c r="E116" s="11">
        <v>-99</v>
      </c>
      <c r="F116" s="11" t="s">
        <v>56</v>
      </c>
      <c r="G116" s="11" t="s">
        <v>57</v>
      </c>
    </row>
    <row r="117" spans="1:7">
      <c r="A117" s="11">
        <v>190792</v>
      </c>
      <c r="B117" s="16">
        <v>883</v>
      </c>
      <c r="C117" s="17" t="s">
        <v>59</v>
      </c>
      <c r="D117" s="15">
        <v>3.5329684941449958E-4</v>
      </c>
      <c r="E117" s="11">
        <v>-99</v>
      </c>
      <c r="F117" s="11" t="s">
        <v>56</v>
      </c>
      <c r="G117" s="11" t="s">
        <v>57</v>
      </c>
    </row>
    <row r="118" spans="1:7">
      <c r="A118" s="11">
        <v>190793</v>
      </c>
      <c r="B118" s="16">
        <v>1714</v>
      </c>
      <c r="C118" s="17" t="s">
        <v>59</v>
      </c>
      <c r="D118" s="15">
        <v>3.7292445215974954E-4</v>
      </c>
      <c r="E118" s="11">
        <v>-99</v>
      </c>
      <c r="F118" s="11" t="s">
        <v>56</v>
      </c>
      <c r="G118" s="11" t="s">
        <v>57</v>
      </c>
    </row>
    <row r="119" spans="1:7">
      <c r="A119" s="11">
        <v>190794</v>
      </c>
      <c r="B119" s="16">
        <v>902</v>
      </c>
      <c r="C119" s="17" t="s">
        <v>59</v>
      </c>
      <c r="D119" s="15">
        <v>4.9069006863124931E-2</v>
      </c>
      <c r="E119" s="11">
        <v>-99</v>
      </c>
      <c r="F119" s="11" t="s">
        <v>56</v>
      </c>
      <c r="G119" s="11" t="s">
        <v>57</v>
      </c>
    </row>
    <row r="120" spans="1:7">
      <c r="A120" s="11">
        <v>190795</v>
      </c>
      <c r="B120" s="16">
        <v>852</v>
      </c>
      <c r="C120" s="17" t="s">
        <v>59</v>
      </c>
      <c r="D120" s="15">
        <v>6.0845568510274929E-3</v>
      </c>
      <c r="E120" s="11">
        <v>-99</v>
      </c>
      <c r="F120" s="11" t="s">
        <v>56</v>
      </c>
      <c r="G120" s="11" t="s">
        <v>57</v>
      </c>
    </row>
    <row r="121" spans="1:7">
      <c r="A121" s="11">
        <v>190796</v>
      </c>
      <c r="B121" s="16">
        <v>1697</v>
      </c>
      <c r="C121" s="17" t="s">
        <v>59</v>
      </c>
      <c r="D121" s="15">
        <v>1.3935597949127482E-3</v>
      </c>
      <c r="E121" s="11">
        <v>-99</v>
      </c>
      <c r="F121" s="11" t="s">
        <v>56</v>
      </c>
      <c r="G121" s="11" t="s">
        <v>57</v>
      </c>
    </row>
    <row r="122" spans="1:7">
      <c r="A122" s="11">
        <v>190797</v>
      </c>
      <c r="B122" s="16">
        <v>889</v>
      </c>
      <c r="C122" s="17" t="s">
        <v>59</v>
      </c>
      <c r="D122" s="15">
        <v>2.7478643843349962E-3</v>
      </c>
      <c r="E122" s="11">
        <v>-99</v>
      </c>
      <c r="F122" s="11" t="s">
        <v>56</v>
      </c>
      <c r="G122" s="11" t="s">
        <v>57</v>
      </c>
    </row>
    <row r="123" spans="1:7">
      <c r="A123" s="11">
        <v>190798</v>
      </c>
      <c r="B123" s="16">
        <v>1698</v>
      </c>
      <c r="C123" s="17" t="s">
        <v>59</v>
      </c>
      <c r="D123" s="15">
        <v>4.3180726039549941E-4</v>
      </c>
      <c r="E123" s="11">
        <v>-99</v>
      </c>
      <c r="F123" s="11" t="s">
        <v>56</v>
      </c>
      <c r="G123" s="11" t="s">
        <v>57</v>
      </c>
    </row>
    <row r="124" spans="1:7">
      <c r="A124" s="11">
        <v>190799</v>
      </c>
      <c r="B124" s="16">
        <v>1699</v>
      </c>
      <c r="C124" s="17" t="s">
        <v>59</v>
      </c>
      <c r="D124" s="15">
        <v>1.6290910278557479E-3</v>
      </c>
      <c r="E124" s="11">
        <v>-99</v>
      </c>
      <c r="F124" s="11" t="s">
        <v>56</v>
      </c>
      <c r="G124" s="11" t="s">
        <v>57</v>
      </c>
    </row>
    <row r="125" spans="1:7">
      <c r="A125" s="11">
        <v>190800</v>
      </c>
      <c r="B125" s="16">
        <v>886</v>
      </c>
      <c r="C125" s="17" t="s">
        <v>59</v>
      </c>
      <c r="D125" s="15">
        <v>4.9069006863124934E-3</v>
      </c>
      <c r="E125" s="11">
        <v>-99</v>
      </c>
      <c r="F125" s="11" t="s">
        <v>56</v>
      </c>
      <c r="G125" s="11" t="s">
        <v>57</v>
      </c>
    </row>
    <row r="126" spans="1:7">
      <c r="A126" s="11">
        <v>190801</v>
      </c>
      <c r="B126" s="16">
        <v>895</v>
      </c>
      <c r="C126" s="17" t="s">
        <v>59</v>
      </c>
      <c r="D126" s="15">
        <v>1.570208219619998E-4</v>
      </c>
      <c r="E126" s="11">
        <v>-99</v>
      </c>
      <c r="F126" s="11" t="s">
        <v>56</v>
      </c>
      <c r="G126" s="11" t="s">
        <v>57</v>
      </c>
    </row>
    <row r="127" spans="1:7">
      <c r="A127" s="11">
        <v>190802</v>
      </c>
      <c r="B127" s="16">
        <v>899</v>
      </c>
      <c r="C127" s="17" t="s">
        <v>59</v>
      </c>
      <c r="D127" s="15">
        <v>2.7478643843349962E-3</v>
      </c>
      <c r="E127" s="11">
        <v>-99</v>
      </c>
      <c r="F127" s="11" t="s">
        <v>56</v>
      </c>
      <c r="G127" s="11" t="s">
        <v>57</v>
      </c>
    </row>
    <row r="128" spans="1:7">
      <c r="A128" s="11">
        <v>190803</v>
      </c>
      <c r="B128" s="16">
        <v>876</v>
      </c>
      <c r="C128" s="17" t="s">
        <v>59</v>
      </c>
      <c r="D128" s="15">
        <v>5.8882808235749923E-5</v>
      </c>
      <c r="E128" s="11">
        <v>-99</v>
      </c>
      <c r="F128" s="11" t="s">
        <v>56</v>
      </c>
      <c r="G128" s="11" t="s">
        <v>57</v>
      </c>
    </row>
    <row r="129" spans="1:7">
      <c r="A129" s="11">
        <v>190804</v>
      </c>
      <c r="B129" s="16">
        <v>2833</v>
      </c>
      <c r="C129" s="17" t="s">
        <v>59</v>
      </c>
      <c r="D129" s="15">
        <v>2.1590363019774971E-4</v>
      </c>
      <c r="E129" s="11">
        <v>-99</v>
      </c>
      <c r="F129" s="11" t="s">
        <v>56</v>
      </c>
      <c r="G129" s="11" t="s">
        <v>57</v>
      </c>
    </row>
    <row r="130" spans="1:7">
      <c r="A130" s="11">
        <v>190805</v>
      </c>
      <c r="B130" s="16">
        <v>882</v>
      </c>
      <c r="C130" s="17" t="s">
        <v>59</v>
      </c>
      <c r="D130" s="15">
        <v>1.8449946580534976E-2</v>
      </c>
      <c r="E130" s="11">
        <v>-99</v>
      </c>
      <c r="F130" s="11" t="s">
        <v>56</v>
      </c>
      <c r="G130" s="11" t="s">
        <v>57</v>
      </c>
    </row>
    <row r="131" spans="1:7">
      <c r="A131" s="11">
        <v>190806</v>
      </c>
      <c r="B131" s="16">
        <v>904</v>
      </c>
      <c r="C131" s="17" t="s">
        <v>59</v>
      </c>
      <c r="D131" s="15">
        <v>1.8842498635439978E-2</v>
      </c>
      <c r="E131" s="11">
        <v>-99</v>
      </c>
      <c r="F131" s="11" t="s">
        <v>56</v>
      </c>
      <c r="G131" s="11" t="s">
        <v>57</v>
      </c>
    </row>
    <row r="132" spans="1:7">
      <c r="A132" s="11">
        <v>190807</v>
      </c>
      <c r="B132" s="16">
        <v>2559</v>
      </c>
      <c r="C132" s="17" t="s">
        <v>59</v>
      </c>
      <c r="D132" s="15">
        <v>3.3366924666924957E-4</v>
      </c>
      <c r="E132" s="11">
        <v>-99</v>
      </c>
      <c r="F132" s="11" t="s">
        <v>56</v>
      </c>
      <c r="G132" s="11" t="s">
        <v>57</v>
      </c>
    </row>
    <row r="133" spans="1:7">
      <c r="A133" s="11">
        <v>190808</v>
      </c>
      <c r="B133" s="16">
        <v>905</v>
      </c>
      <c r="C133" s="17" t="s">
        <v>59</v>
      </c>
      <c r="D133" s="15">
        <v>9.224973290267488E-3</v>
      </c>
      <c r="E133" s="11">
        <v>-99</v>
      </c>
      <c r="F133" s="11" t="s">
        <v>56</v>
      </c>
      <c r="G133" s="11" t="s">
        <v>57</v>
      </c>
    </row>
    <row r="134" spans="1:7">
      <c r="A134" s="11">
        <v>190809</v>
      </c>
      <c r="B134" s="16">
        <v>2835</v>
      </c>
      <c r="C134" s="17" t="s">
        <v>59</v>
      </c>
      <c r="D134" s="15">
        <v>5.2994527412174926E-4</v>
      </c>
      <c r="E134" s="11">
        <v>-99</v>
      </c>
      <c r="F134" s="11" t="s">
        <v>56</v>
      </c>
      <c r="G134" s="11" t="s">
        <v>57</v>
      </c>
    </row>
    <row r="135" spans="1:7">
      <c r="A135" s="11">
        <v>190810</v>
      </c>
      <c r="B135" s="16">
        <v>892</v>
      </c>
      <c r="C135" s="17" t="s">
        <v>59</v>
      </c>
      <c r="D135" s="15">
        <v>2.9441404117874965E-4</v>
      </c>
      <c r="E135" s="11">
        <v>-99</v>
      </c>
      <c r="F135" s="11" t="s">
        <v>56</v>
      </c>
      <c r="G135" s="11" t="s">
        <v>57</v>
      </c>
    </row>
    <row r="136" spans="1:7">
      <c r="A136" s="11">
        <v>190811</v>
      </c>
      <c r="B136" s="16">
        <v>887</v>
      </c>
      <c r="C136" s="17" t="s">
        <v>59</v>
      </c>
      <c r="D136" s="15">
        <v>3.7292445215974954E-4</v>
      </c>
      <c r="E136" s="11">
        <v>-99</v>
      </c>
      <c r="F136" s="11" t="s">
        <v>56</v>
      </c>
      <c r="G136" s="11" t="s">
        <v>57</v>
      </c>
    </row>
    <row r="137" spans="1:7">
      <c r="A137" s="11">
        <v>190812</v>
      </c>
      <c r="B137" s="16">
        <v>1172</v>
      </c>
      <c r="C137" s="17" t="s">
        <v>59</v>
      </c>
      <c r="D137" s="15">
        <v>2.5515883568824967E-3</v>
      </c>
      <c r="E137" s="11">
        <v>-99</v>
      </c>
      <c r="F137" s="11" t="s">
        <v>56</v>
      </c>
      <c r="G137" s="11" t="s">
        <v>57</v>
      </c>
    </row>
    <row r="138" spans="1:7">
      <c r="A138" s="11">
        <v>190813</v>
      </c>
      <c r="B138" s="16">
        <v>864</v>
      </c>
      <c r="C138" s="17" t="s">
        <v>59</v>
      </c>
      <c r="D138" s="15">
        <v>5.888280823574993E-4</v>
      </c>
      <c r="E138" s="11">
        <v>-99</v>
      </c>
      <c r="F138" s="11" t="s">
        <v>56</v>
      </c>
      <c r="G138" s="11" t="s">
        <v>57</v>
      </c>
    </row>
    <row r="139" spans="1:7">
      <c r="A139" s="11">
        <v>190814</v>
      </c>
      <c r="B139" s="16">
        <v>1173</v>
      </c>
      <c r="C139" s="17" t="s">
        <v>59</v>
      </c>
      <c r="D139" s="15">
        <v>2.7478643843349962E-3</v>
      </c>
      <c r="E139" s="11">
        <v>-99</v>
      </c>
      <c r="F139" s="11" t="s">
        <v>56</v>
      </c>
      <c r="G139" s="11" t="s">
        <v>57</v>
      </c>
    </row>
    <row r="140" spans="1:7">
      <c r="A140" s="11">
        <v>190815</v>
      </c>
      <c r="B140" s="16">
        <v>854</v>
      </c>
      <c r="C140" s="17" t="s">
        <v>59</v>
      </c>
      <c r="D140" s="15">
        <v>1.4131873976579983E-3</v>
      </c>
      <c r="E140" s="11">
        <v>-99</v>
      </c>
      <c r="F140" s="11" t="s">
        <v>56</v>
      </c>
      <c r="G140" s="11" t="s">
        <v>57</v>
      </c>
    </row>
    <row r="141" spans="1:7">
      <c r="A141" s="11">
        <v>190816</v>
      </c>
      <c r="B141" s="16">
        <v>867</v>
      </c>
      <c r="C141" s="17" t="s">
        <v>59</v>
      </c>
      <c r="D141" s="15">
        <v>2.5515883568824967E-3</v>
      </c>
      <c r="E141" s="11">
        <v>-99</v>
      </c>
      <c r="F141" s="11" t="s">
        <v>56</v>
      </c>
      <c r="G141" s="11" t="s">
        <v>57</v>
      </c>
    </row>
    <row r="142" spans="1:7">
      <c r="A142" s="11">
        <v>190817</v>
      </c>
      <c r="B142" s="16">
        <v>2659</v>
      </c>
      <c r="C142" s="17" t="s">
        <v>59</v>
      </c>
      <c r="D142" s="15">
        <v>6.2808328784799922E-5</v>
      </c>
      <c r="E142" s="11">
        <v>-99</v>
      </c>
      <c r="F142" s="11" t="s">
        <v>56</v>
      </c>
      <c r="G142" s="11" t="s">
        <v>57</v>
      </c>
    </row>
    <row r="143" spans="1:7">
      <c r="A143" s="11">
        <v>190818</v>
      </c>
      <c r="B143" s="16">
        <v>2836</v>
      </c>
      <c r="C143" s="17" t="s">
        <v>59</v>
      </c>
      <c r="D143" s="15">
        <v>3.7292445215974948E-5</v>
      </c>
      <c r="E143" s="11">
        <v>-99</v>
      </c>
      <c r="F143" s="11" t="s">
        <v>56</v>
      </c>
      <c r="G143" s="11" t="s">
        <v>57</v>
      </c>
    </row>
    <row r="144" spans="1:7">
      <c r="A144" s="11">
        <v>190819</v>
      </c>
      <c r="B144" s="16">
        <v>2738</v>
      </c>
      <c r="C144" s="17" t="s">
        <v>59</v>
      </c>
      <c r="D144" s="15">
        <v>4.1217965765024954E-5</v>
      </c>
      <c r="E144" s="11">
        <v>-99</v>
      </c>
      <c r="F144" s="11" t="s">
        <v>56</v>
      </c>
      <c r="G144" s="11" t="s">
        <v>57</v>
      </c>
    </row>
    <row r="145" spans="1:7">
      <c r="A145" s="11">
        <v>190820</v>
      </c>
      <c r="B145" s="16">
        <v>1275</v>
      </c>
      <c r="C145" s="17" t="s">
        <v>59</v>
      </c>
      <c r="D145" s="15">
        <v>2.7478643843349962E-3</v>
      </c>
      <c r="E145" s="11">
        <v>-99</v>
      </c>
      <c r="F145" s="11" t="s">
        <v>56</v>
      </c>
      <c r="G145" s="11" t="s">
        <v>57</v>
      </c>
    </row>
    <row r="146" spans="1:7">
      <c r="A146" s="11">
        <v>190821</v>
      </c>
      <c r="B146" s="16">
        <v>857</v>
      </c>
      <c r="C146" s="17" t="s">
        <v>59</v>
      </c>
      <c r="D146" s="15">
        <v>9.2249732902674876E-4</v>
      </c>
      <c r="E146" s="11">
        <v>-99</v>
      </c>
      <c r="F146" s="11" t="s">
        <v>56</v>
      </c>
      <c r="G146" s="11" t="s">
        <v>57</v>
      </c>
    </row>
    <row r="147" spans="1:7">
      <c r="A147" s="11">
        <v>190822</v>
      </c>
      <c r="B147" s="16">
        <v>855</v>
      </c>
      <c r="C147" s="17" t="s">
        <v>59</v>
      </c>
      <c r="D147" s="15">
        <v>6.8696609608374904E-4</v>
      </c>
      <c r="E147" s="11">
        <v>-99</v>
      </c>
      <c r="F147" s="11" t="s">
        <v>56</v>
      </c>
      <c r="G147" s="11" t="s">
        <v>57</v>
      </c>
    </row>
    <row r="148" spans="1:7">
      <c r="A148" s="11">
        <v>190823</v>
      </c>
      <c r="B148" s="16">
        <v>901</v>
      </c>
      <c r="C148" s="17" t="s">
        <v>59</v>
      </c>
      <c r="D148" s="15">
        <v>4.5143486314074945E-5</v>
      </c>
      <c r="E148" s="11">
        <v>-99</v>
      </c>
      <c r="F148" s="11" t="s">
        <v>56</v>
      </c>
      <c r="G148" s="11" t="s">
        <v>57</v>
      </c>
    </row>
    <row r="149" spans="1:7">
      <c r="A149" s="11">
        <v>190824</v>
      </c>
      <c r="B149" s="16">
        <v>884</v>
      </c>
      <c r="C149" s="17" t="s">
        <v>59</v>
      </c>
      <c r="D149" s="15">
        <v>7.6547650706474898E-4</v>
      </c>
      <c r="E149" s="11">
        <v>-99</v>
      </c>
      <c r="F149" s="11" t="s">
        <v>56</v>
      </c>
      <c r="G149" s="11" t="s">
        <v>57</v>
      </c>
    </row>
    <row r="150" spans="1:7">
      <c r="A150" s="11">
        <v>190825</v>
      </c>
      <c r="B150" s="16">
        <v>1848</v>
      </c>
      <c r="C150" s="17" t="s">
        <v>59</v>
      </c>
      <c r="D150" s="15">
        <v>6.2808328784799922E-5</v>
      </c>
      <c r="E150" s="11">
        <v>-99</v>
      </c>
      <c r="F150" s="11" t="s">
        <v>56</v>
      </c>
      <c r="G150" s="11" t="s">
        <v>57</v>
      </c>
    </row>
    <row r="151" spans="1:7">
      <c r="A151" s="11">
        <v>190826</v>
      </c>
      <c r="B151" s="16">
        <v>858</v>
      </c>
      <c r="C151" s="17" t="s">
        <v>59</v>
      </c>
      <c r="D151" s="15">
        <v>9.2249732902674876E-4</v>
      </c>
      <c r="E151" s="11">
        <v>-99</v>
      </c>
      <c r="F151" s="11" t="s">
        <v>56</v>
      </c>
      <c r="G151" s="11" t="s">
        <v>57</v>
      </c>
    </row>
    <row r="152" spans="1:7">
      <c r="A152" s="11">
        <v>190827</v>
      </c>
      <c r="B152" s="16">
        <v>868</v>
      </c>
      <c r="C152" s="17" t="s">
        <v>59</v>
      </c>
      <c r="D152" s="15">
        <v>3.925520549049995E-4</v>
      </c>
      <c r="E152" s="11">
        <v>-99</v>
      </c>
      <c r="F152" s="11" t="s">
        <v>56</v>
      </c>
      <c r="G152" s="11" t="s">
        <v>57</v>
      </c>
    </row>
    <row r="153" spans="1:7">
      <c r="A153" s="11">
        <v>190828</v>
      </c>
      <c r="B153" s="16">
        <v>529</v>
      </c>
      <c r="C153" s="17" t="s">
        <v>60</v>
      </c>
      <c r="D153" s="15">
        <v>62.695648921964832</v>
      </c>
      <c r="E153" s="11">
        <v>-99</v>
      </c>
      <c r="F153" s="11" t="s">
        <v>56</v>
      </c>
      <c r="G153" s="11" t="s">
        <v>57</v>
      </c>
    </row>
    <row r="154" spans="1:7">
      <c r="A154" s="11">
        <v>190829</v>
      </c>
      <c r="B154" s="16">
        <v>438</v>
      </c>
      <c r="C154" s="17" t="s">
        <v>60</v>
      </c>
      <c r="D154" s="15">
        <v>2.6398167967143085</v>
      </c>
      <c r="E154" s="11">
        <v>-99</v>
      </c>
      <c r="F154" s="11" t="s">
        <v>56</v>
      </c>
      <c r="G154" s="11" t="s">
        <v>57</v>
      </c>
    </row>
    <row r="155" spans="1:7">
      <c r="A155" s="11">
        <v>190830</v>
      </c>
      <c r="B155" s="16">
        <v>452</v>
      </c>
      <c r="C155" s="17" t="s">
        <v>60</v>
      </c>
      <c r="D155" s="15">
        <v>10.999236652976286</v>
      </c>
      <c r="E155" s="11">
        <v>-99</v>
      </c>
      <c r="F155" s="11" t="s">
        <v>56</v>
      </c>
      <c r="G155" s="11" t="s">
        <v>57</v>
      </c>
    </row>
    <row r="156" spans="1:7">
      <c r="A156" s="11">
        <v>190831</v>
      </c>
      <c r="B156" s="16">
        <v>282</v>
      </c>
      <c r="C156" s="17" t="s">
        <v>60</v>
      </c>
      <c r="D156" s="15">
        <v>9.8993129876786572</v>
      </c>
      <c r="E156" s="11">
        <v>-99</v>
      </c>
      <c r="F156" s="11" t="s">
        <v>56</v>
      </c>
      <c r="G156" s="11" t="s">
        <v>57</v>
      </c>
    </row>
    <row r="157" spans="1:7">
      <c r="A157" s="11">
        <v>190832</v>
      </c>
      <c r="B157" s="16">
        <v>678</v>
      </c>
      <c r="C157" s="17" t="s">
        <v>60</v>
      </c>
      <c r="D157" s="15">
        <v>2.089854964065494</v>
      </c>
      <c r="E157" s="11">
        <v>-99</v>
      </c>
      <c r="F157" s="11" t="s">
        <v>56</v>
      </c>
      <c r="G157" s="11" t="s">
        <v>57</v>
      </c>
    </row>
    <row r="158" spans="1:7">
      <c r="A158" s="11">
        <v>190833</v>
      </c>
      <c r="B158" s="16">
        <v>46</v>
      </c>
      <c r="C158" s="17" t="s">
        <v>60</v>
      </c>
      <c r="D158" s="15">
        <v>0.49496564938393284</v>
      </c>
      <c r="E158" s="11">
        <v>-99</v>
      </c>
      <c r="F158" s="11" t="s">
        <v>56</v>
      </c>
      <c r="G158" s="11" t="s">
        <v>57</v>
      </c>
    </row>
    <row r="159" spans="1:7">
      <c r="A159" s="11">
        <v>190834</v>
      </c>
      <c r="B159" s="16">
        <v>605</v>
      </c>
      <c r="C159" s="17" t="s">
        <v>60</v>
      </c>
      <c r="D159" s="15">
        <v>0.39597251950714624</v>
      </c>
      <c r="E159" s="11">
        <v>-99</v>
      </c>
      <c r="F159" s="11" t="s">
        <v>56</v>
      </c>
      <c r="G159" s="11" t="s">
        <v>57</v>
      </c>
    </row>
    <row r="160" spans="1:7">
      <c r="A160" s="11">
        <v>190835</v>
      </c>
      <c r="B160" s="16">
        <v>601</v>
      </c>
      <c r="C160" s="17" t="s">
        <v>60</v>
      </c>
      <c r="D160" s="15">
        <v>8.7993893223810279E-2</v>
      </c>
      <c r="E160" s="11">
        <v>-99</v>
      </c>
      <c r="F160" s="11" t="s">
        <v>56</v>
      </c>
      <c r="G160" s="11" t="s">
        <v>57</v>
      </c>
    </row>
    <row r="161" spans="1:7">
      <c r="A161" s="11">
        <v>190836</v>
      </c>
      <c r="B161" s="16">
        <v>604</v>
      </c>
      <c r="C161" s="17" t="s">
        <v>60</v>
      </c>
      <c r="D161" s="15">
        <v>1.4299007648869171</v>
      </c>
      <c r="E161" s="11">
        <v>-99</v>
      </c>
      <c r="F161" s="11" t="s">
        <v>56</v>
      </c>
      <c r="G161" s="11" t="s">
        <v>57</v>
      </c>
    </row>
    <row r="162" spans="1:7">
      <c r="A162" s="11">
        <v>190837</v>
      </c>
      <c r="B162" s="16">
        <v>603</v>
      </c>
      <c r="C162" s="17" t="s">
        <v>60</v>
      </c>
      <c r="D162" s="15">
        <v>1.9798625975357314</v>
      </c>
      <c r="E162" s="11">
        <v>-99</v>
      </c>
      <c r="F162" s="11" t="s">
        <v>56</v>
      </c>
      <c r="G162" s="11" t="s">
        <v>57</v>
      </c>
    </row>
    <row r="163" spans="1:7">
      <c r="A163" s="11">
        <v>190838</v>
      </c>
      <c r="B163" s="16">
        <v>302</v>
      </c>
      <c r="C163" s="17" t="s">
        <v>60</v>
      </c>
      <c r="D163" s="15">
        <v>4.179709928130988</v>
      </c>
      <c r="E163" s="11">
        <v>-99</v>
      </c>
      <c r="F163" s="11" t="s">
        <v>56</v>
      </c>
      <c r="G163" s="11" t="s">
        <v>57</v>
      </c>
    </row>
    <row r="164" spans="1:7">
      <c r="A164" s="11">
        <v>190839</v>
      </c>
      <c r="B164" s="16">
        <v>717</v>
      </c>
      <c r="C164" s="17" t="s">
        <v>60</v>
      </c>
      <c r="D164" s="15">
        <v>1.2099160318273914</v>
      </c>
      <c r="E164" s="11">
        <v>-99</v>
      </c>
      <c r="F164" s="11" t="s">
        <v>56</v>
      </c>
      <c r="G164" s="11" t="s">
        <v>57</v>
      </c>
    </row>
    <row r="165" spans="1:7">
      <c r="A165" s="11">
        <v>190840</v>
      </c>
      <c r="B165" s="16">
        <v>449</v>
      </c>
      <c r="C165" s="17" t="s">
        <v>60</v>
      </c>
      <c r="D165" s="15">
        <v>0.21998473305952573</v>
      </c>
      <c r="E165" s="11">
        <v>-99</v>
      </c>
      <c r="F165" s="11" t="s">
        <v>56</v>
      </c>
      <c r="G165" s="11" t="s">
        <v>57</v>
      </c>
    </row>
    <row r="166" spans="1:7">
      <c r="A166" s="11">
        <v>190841</v>
      </c>
      <c r="B166" s="16">
        <v>522</v>
      </c>
      <c r="C166" s="17" t="s">
        <v>60</v>
      </c>
      <c r="D166" s="15">
        <v>1.3199083983571542</v>
      </c>
      <c r="E166" s="11">
        <v>-99</v>
      </c>
      <c r="F166" s="11" t="s">
        <v>56</v>
      </c>
      <c r="G166" s="11" t="s">
        <v>57</v>
      </c>
    </row>
    <row r="167" spans="1:7">
      <c r="A167" s="11">
        <v>190842</v>
      </c>
      <c r="B167" s="16">
        <v>883</v>
      </c>
      <c r="C167" s="17" t="s">
        <v>60</v>
      </c>
      <c r="D167" s="15">
        <v>7.5894732905536369E-3</v>
      </c>
      <c r="E167" s="11">
        <v>-99</v>
      </c>
      <c r="F167" s="11" t="s">
        <v>56</v>
      </c>
      <c r="G167" s="11" t="s">
        <v>57</v>
      </c>
    </row>
    <row r="168" spans="1:7">
      <c r="A168" s="11">
        <v>190843</v>
      </c>
      <c r="B168" s="16">
        <v>1167</v>
      </c>
      <c r="C168" s="17" t="s">
        <v>60</v>
      </c>
      <c r="D168" s="15">
        <v>1.0339282453797707E-3</v>
      </c>
      <c r="E168" s="11">
        <v>-99</v>
      </c>
      <c r="F168" s="11" t="s">
        <v>56</v>
      </c>
      <c r="G168" s="11" t="s">
        <v>57</v>
      </c>
    </row>
    <row r="169" spans="1:7">
      <c r="A169" s="11">
        <v>190844</v>
      </c>
      <c r="B169" s="16">
        <v>1714</v>
      </c>
      <c r="C169" s="17" t="s">
        <v>60</v>
      </c>
      <c r="D169" s="15">
        <v>5.38962595995838E-4</v>
      </c>
      <c r="E169" s="11">
        <v>-99</v>
      </c>
      <c r="F169" s="11" t="s">
        <v>56</v>
      </c>
      <c r="G169" s="11" t="s">
        <v>57</v>
      </c>
    </row>
    <row r="170" spans="1:7">
      <c r="A170" s="11">
        <v>190845</v>
      </c>
      <c r="B170" s="16">
        <v>902</v>
      </c>
      <c r="C170" s="17" t="s">
        <v>60</v>
      </c>
      <c r="D170" s="15">
        <v>9.2393587885000794E-2</v>
      </c>
      <c r="E170" s="11">
        <v>-99</v>
      </c>
      <c r="F170" s="11" t="s">
        <v>56</v>
      </c>
      <c r="G170" s="11" t="s">
        <v>57</v>
      </c>
    </row>
    <row r="171" spans="1:7">
      <c r="A171" s="11">
        <v>190846</v>
      </c>
      <c r="B171" s="16">
        <v>852</v>
      </c>
      <c r="C171" s="17" t="s">
        <v>60</v>
      </c>
      <c r="D171" s="15">
        <v>1.3199083983571542E-2</v>
      </c>
      <c r="E171" s="11">
        <v>-99</v>
      </c>
      <c r="F171" s="11" t="s">
        <v>56</v>
      </c>
      <c r="G171" s="11" t="s">
        <v>57</v>
      </c>
    </row>
    <row r="172" spans="1:7">
      <c r="A172" s="11">
        <v>190847</v>
      </c>
      <c r="B172" s="16">
        <v>1697</v>
      </c>
      <c r="C172" s="17" t="s">
        <v>60</v>
      </c>
      <c r="D172" s="15">
        <v>4.2897022946607509E-3</v>
      </c>
      <c r="E172" s="11">
        <v>-99</v>
      </c>
      <c r="F172" s="11" t="s">
        <v>56</v>
      </c>
      <c r="G172" s="11" t="s">
        <v>57</v>
      </c>
    </row>
    <row r="173" spans="1:7">
      <c r="A173" s="11">
        <v>190848</v>
      </c>
      <c r="B173" s="16">
        <v>889</v>
      </c>
      <c r="C173" s="17" t="s">
        <v>60</v>
      </c>
      <c r="D173" s="15">
        <v>6.5995419917857711E-3</v>
      </c>
      <c r="E173" s="11">
        <v>-99</v>
      </c>
      <c r="F173" s="11" t="s">
        <v>56</v>
      </c>
      <c r="G173" s="11" t="s">
        <v>57</v>
      </c>
    </row>
    <row r="174" spans="1:7">
      <c r="A174" s="11">
        <v>190849</v>
      </c>
      <c r="B174" s="16">
        <v>1698</v>
      </c>
      <c r="C174" s="17" t="s">
        <v>60</v>
      </c>
      <c r="D174" s="15">
        <v>2.4198320636547826E-3</v>
      </c>
      <c r="E174" s="11">
        <v>-99</v>
      </c>
      <c r="F174" s="11" t="s">
        <v>56</v>
      </c>
      <c r="G174" s="11" t="s">
        <v>57</v>
      </c>
    </row>
    <row r="175" spans="1:7">
      <c r="A175" s="11">
        <v>190850</v>
      </c>
      <c r="B175" s="16">
        <v>1699</v>
      </c>
      <c r="C175" s="17" t="s">
        <v>60</v>
      </c>
      <c r="D175" s="15">
        <v>3.6297480954821742E-3</v>
      </c>
      <c r="E175" s="11">
        <v>-99</v>
      </c>
      <c r="F175" s="11" t="s">
        <v>56</v>
      </c>
      <c r="G175" s="11" t="s">
        <v>57</v>
      </c>
    </row>
    <row r="176" spans="1:7">
      <c r="A176" s="11">
        <v>190851</v>
      </c>
      <c r="B176" s="16">
        <v>886</v>
      </c>
      <c r="C176" s="17" t="s">
        <v>60</v>
      </c>
      <c r="D176" s="15">
        <v>7.4794809240238749E-3</v>
      </c>
      <c r="E176" s="11">
        <v>-99</v>
      </c>
      <c r="F176" s="11" t="s">
        <v>56</v>
      </c>
      <c r="G176" s="11" t="s">
        <v>57</v>
      </c>
    </row>
    <row r="177" spans="1:7">
      <c r="A177" s="11">
        <v>190852</v>
      </c>
      <c r="B177" s="16">
        <v>895</v>
      </c>
      <c r="C177" s="17" t="s">
        <v>60</v>
      </c>
      <c r="D177" s="15">
        <v>1.7598778644762056E-3</v>
      </c>
      <c r="E177" s="11">
        <v>-99</v>
      </c>
      <c r="F177" s="11" t="s">
        <v>56</v>
      </c>
      <c r="G177" s="11" t="s">
        <v>57</v>
      </c>
    </row>
    <row r="178" spans="1:7">
      <c r="A178" s="11">
        <v>190853</v>
      </c>
      <c r="B178" s="16">
        <v>899</v>
      </c>
      <c r="C178" s="17" t="s">
        <v>60</v>
      </c>
      <c r="D178" s="15">
        <v>6.5995419917857711E-3</v>
      </c>
      <c r="E178" s="11">
        <v>-99</v>
      </c>
      <c r="F178" s="11" t="s">
        <v>56</v>
      </c>
      <c r="G178" s="11" t="s">
        <v>57</v>
      </c>
    </row>
    <row r="179" spans="1:7">
      <c r="A179" s="11">
        <v>190854</v>
      </c>
      <c r="B179" s="16">
        <v>876</v>
      </c>
      <c r="C179" s="17" t="s">
        <v>60</v>
      </c>
      <c r="D179" s="15">
        <v>2.1998473305952571E-4</v>
      </c>
      <c r="E179" s="11">
        <v>-99</v>
      </c>
      <c r="F179" s="11" t="s">
        <v>56</v>
      </c>
      <c r="G179" s="11" t="s">
        <v>57</v>
      </c>
    </row>
    <row r="180" spans="1:7">
      <c r="A180" s="11">
        <v>190855</v>
      </c>
      <c r="B180" s="16">
        <v>2833</v>
      </c>
      <c r="C180" s="17" t="s">
        <v>60</v>
      </c>
      <c r="D180" s="15">
        <v>5.0596488603690912E-4</v>
      </c>
      <c r="E180" s="11">
        <v>-99</v>
      </c>
      <c r="F180" s="11" t="s">
        <v>56</v>
      </c>
      <c r="G180" s="11" t="s">
        <v>57</v>
      </c>
    </row>
    <row r="181" spans="1:7">
      <c r="A181" s="11">
        <v>190856</v>
      </c>
      <c r="B181" s="16">
        <v>882</v>
      </c>
      <c r="C181" s="17" t="s">
        <v>60</v>
      </c>
      <c r="D181" s="15">
        <v>3.2997709958928853E-2</v>
      </c>
      <c r="E181" s="11">
        <v>-99</v>
      </c>
      <c r="F181" s="11" t="s">
        <v>56</v>
      </c>
      <c r="G181" s="11" t="s">
        <v>57</v>
      </c>
    </row>
    <row r="182" spans="1:7">
      <c r="A182" s="11">
        <v>190857</v>
      </c>
      <c r="B182" s="16">
        <v>904</v>
      </c>
      <c r="C182" s="17" t="s">
        <v>60</v>
      </c>
      <c r="D182" s="15">
        <v>3.0797862628333599E-2</v>
      </c>
      <c r="E182" s="11">
        <v>-99</v>
      </c>
      <c r="F182" s="11" t="s">
        <v>56</v>
      </c>
      <c r="G182" s="11" t="s">
        <v>57</v>
      </c>
    </row>
    <row r="183" spans="1:7">
      <c r="A183" s="11">
        <v>190858</v>
      </c>
      <c r="B183" s="16">
        <v>2559</v>
      </c>
      <c r="C183" s="17" t="s">
        <v>60</v>
      </c>
      <c r="D183" s="15">
        <v>4.2897022946607509E-3</v>
      </c>
      <c r="E183" s="11">
        <v>-99</v>
      </c>
      <c r="F183" s="11" t="s">
        <v>56</v>
      </c>
      <c r="G183" s="11" t="s">
        <v>57</v>
      </c>
    </row>
    <row r="184" spans="1:7">
      <c r="A184" s="11">
        <v>190859</v>
      </c>
      <c r="B184" s="16">
        <v>905</v>
      </c>
      <c r="C184" s="17" t="s">
        <v>60</v>
      </c>
      <c r="D184" s="15">
        <v>6.8195267248452977E-3</v>
      </c>
      <c r="E184" s="11">
        <v>-99</v>
      </c>
      <c r="F184" s="11" t="s">
        <v>56</v>
      </c>
      <c r="G184" s="11" t="s">
        <v>57</v>
      </c>
    </row>
    <row r="185" spans="1:7">
      <c r="A185" s="11">
        <v>190860</v>
      </c>
      <c r="B185" s="16">
        <v>2835</v>
      </c>
      <c r="C185" s="17" t="s">
        <v>60</v>
      </c>
      <c r="D185" s="15">
        <v>5.7196030595476682E-3</v>
      </c>
      <c r="E185" s="11">
        <v>-99</v>
      </c>
      <c r="F185" s="11" t="s">
        <v>56</v>
      </c>
      <c r="G185" s="11" t="s">
        <v>57</v>
      </c>
    </row>
    <row r="186" spans="1:7">
      <c r="A186" s="11">
        <v>190861</v>
      </c>
      <c r="B186" s="16">
        <v>892</v>
      </c>
      <c r="C186" s="17" t="s">
        <v>60</v>
      </c>
      <c r="D186" s="15">
        <v>2.3098396971250202E-3</v>
      </c>
      <c r="E186" s="11">
        <v>-99</v>
      </c>
      <c r="F186" s="11" t="s">
        <v>56</v>
      </c>
      <c r="G186" s="11" t="s">
        <v>57</v>
      </c>
    </row>
    <row r="187" spans="1:7">
      <c r="A187" s="11">
        <v>190862</v>
      </c>
      <c r="B187" s="16">
        <v>887</v>
      </c>
      <c r="C187" s="17" t="s">
        <v>60</v>
      </c>
      <c r="D187" s="15">
        <v>2.089854964065494E-3</v>
      </c>
      <c r="E187" s="11">
        <v>-99</v>
      </c>
      <c r="F187" s="11" t="s">
        <v>56</v>
      </c>
      <c r="G187" s="11" t="s">
        <v>57</v>
      </c>
    </row>
    <row r="188" spans="1:7">
      <c r="A188" s="11">
        <v>190863</v>
      </c>
      <c r="B188" s="16">
        <v>1172</v>
      </c>
      <c r="C188" s="17" t="s">
        <v>60</v>
      </c>
      <c r="D188" s="15">
        <v>6.3795572587262454E-3</v>
      </c>
      <c r="E188" s="11">
        <v>-99</v>
      </c>
      <c r="F188" s="11" t="s">
        <v>56</v>
      </c>
      <c r="G188" s="11" t="s">
        <v>57</v>
      </c>
    </row>
    <row r="189" spans="1:7">
      <c r="A189" s="11">
        <v>190864</v>
      </c>
      <c r="B189" s="16">
        <v>864</v>
      </c>
      <c r="C189" s="17" t="s">
        <v>60</v>
      </c>
      <c r="D189" s="15">
        <v>1.6498854979464428E-3</v>
      </c>
      <c r="E189" s="11">
        <v>-99</v>
      </c>
      <c r="F189" s="11" t="s">
        <v>56</v>
      </c>
      <c r="G189" s="11" t="s">
        <v>57</v>
      </c>
    </row>
    <row r="190" spans="1:7">
      <c r="A190" s="11">
        <v>190865</v>
      </c>
      <c r="B190" s="16">
        <v>1173</v>
      </c>
      <c r="C190" s="17" t="s">
        <v>60</v>
      </c>
      <c r="D190" s="15">
        <v>2.9697938963035971E-2</v>
      </c>
      <c r="E190" s="11">
        <v>-99</v>
      </c>
      <c r="F190" s="11" t="s">
        <v>56</v>
      </c>
      <c r="G190" s="11" t="s">
        <v>57</v>
      </c>
    </row>
    <row r="191" spans="1:7">
      <c r="A191" s="11">
        <v>190866</v>
      </c>
      <c r="B191" s="16">
        <v>854</v>
      </c>
      <c r="C191" s="17" t="s">
        <v>60</v>
      </c>
      <c r="D191" s="15">
        <v>7.5894732905536369E-3</v>
      </c>
      <c r="E191" s="11">
        <v>-99</v>
      </c>
      <c r="F191" s="11" t="s">
        <v>56</v>
      </c>
      <c r="G191" s="11" t="s">
        <v>57</v>
      </c>
    </row>
    <row r="192" spans="1:7">
      <c r="A192" s="11">
        <v>190867</v>
      </c>
      <c r="B192" s="16">
        <v>867</v>
      </c>
      <c r="C192" s="17" t="s">
        <v>60</v>
      </c>
      <c r="D192" s="15">
        <v>6.8195267248452977E-3</v>
      </c>
      <c r="E192" s="11">
        <v>-99</v>
      </c>
      <c r="F192" s="11" t="s">
        <v>56</v>
      </c>
      <c r="G192" s="11" t="s">
        <v>57</v>
      </c>
    </row>
    <row r="193" spans="1:7">
      <c r="A193" s="11">
        <v>190868</v>
      </c>
      <c r="B193" s="16">
        <v>2659</v>
      </c>
      <c r="C193" s="17" t="s">
        <v>60</v>
      </c>
      <c r="D193" s="15">
        <v>1.0889244286446521E-3</v>
      </c>
      <c r="E193" s="11">
        <v>-99</v>
      </c>
      <c r="F193" s="11" t="s">
        <v>56</v>
      </c>
      <c r="G193" s="11" t="s">
        <v>57</v>
      </c>
    </row>
    <row r="194" spans="1:7">
      <c r="A194" s="11">
        <v>190869</v>
      </c>
      <c r="B194" s="16">
        <v>2836</v>
      </c>
      <c r="C194" s="17" t="s">
        <v>60</v>
      </c>
      <c r="D194" s="15">
        <v>4.6196793942500396E-4</v>
      </c>
      <c r="E194" s="11">
        <v>-99</v>
      </c>
      <c r="F194" s="11" t="s">
        <v>56</v>
      </c>
      <c r="G194" s="11" t="s">
        <v>57</v>
      </c>
    </row>
    <row r="195" spans="1:7">
      <c r="A195" s="11">
        <v>190870</v>
      </c>
      <c r="B195" s="16">
        <v>2837</v>
      </c>
      <c r="C195" s="17" t="s">
        <v>60</v>
      </c>
      <c r="D195" s="15">
        <v>1.9798625975357315E-4</v>
      </c>
      <c r="E195" s="11">
        <v>-99</v>
      </c>
      <c r="F195" s="11" t="s">
        <v>56</v>
      </c>
      <c r="G195" s="11" t="s">
        <v>57</v>
      </c>
    </row>
    <row r="196" spans="1:7">
      <c r="A196" s="11">
        <v>190871</v>
      </c>
      <c r="B196" s="16">
        <v>2738</v>
      </c>
      <c r="C196" s="17" t="s">
        <v>60</v>
      </c>
      <c r="D196" s="15">
        <v>5.1696412268988534E-4</v>
      </c>
      <c r="E196" s="11">
        <v>-99</v>
      </c>
      <c r="F196" s="11" t="s">
        <v>56</v>
      </c>
      <c r="G196" s="11" t="s">
        <v>57</v>
      </c>
    </row>
    <row r="197" spans="1:7">
      <c r="A197" s="11">
        <v>190872</v>
      </c>
      <c r="B197" s="16">
        <v>1275</v>
      </c>
      <c r="C197" s="17" t="s">
        <v>60</v>
      </c>
      <c r="D197" s="15">
        <v>1.2099160318273914E-2</v>
      </c>
      <c r="E197" s="11">
        <v>-99</v>
      </c>
      <c r="F197" s="11" t="s">
        <v>56</v>
      </c>
      <c r="G197" s="11" t="s">
        <v>57</v>
      </c>
    </row>
    <row r="198" spans="1:7">
      <c r="A198" s="11">
        <v>190873</v>
      </c>
      <c r="B198" s="16">
        <v>857</v>
      </c>
      <c r="C198" s="17" t="s">
        <v>60</v>
      </c>
      <c r="D198" s="15">
        <v>4.1797099281309881E-3</v>
      </c>
      <c r="E198" s="11">
        <v>-99</v>
      </c>
      <c r="F198" s="11" t="s">
        <v>56</v>
      </c>
      <c r="G198" s="11" t="s">
        <v>57</v>
      </c>
    </row>
    <row r="199" spans="1:7">
      <c r="A199" s="11">
        <v>190874</v>
      </c>
      <c r="B199" s="16">
        <v>855</v>
      </c>
      <c r="C199" s="17" t="s">
        <v>60</v>
      </c>
      <c r="D199" s="15">
        <v>8.2494274897322133E-3</v>
      </c>
      <c r="E199" s="11">
        <v>-99</v>
      </c>
      <c r="F199" s="11" t="s">
        <v>56</v>
      </c>
      <c r="G199" s="11" t="s">
        <v>57</v>
      </c>
    </row>
    <row r="200" spans="1:7">
      <c r="A200" s="11">
        <v>190875</v>
      </c>
      <c r="B200" s="16">
        <v>901</v>
      </c>
      <c r="C200" s="17" t="s">
        <v>60</v>
      </c>
      <c r="D200" s="15">
        <v>9.6793282546191314E-4</v>
      </c>
      <c r="E200" s="11">
        <v>-99</v>
      </c>
      <c r="F200" s="11" t="s">
        <v>56</v>
      </c>
      <c r="G200" s="11" t="s">
        <v>57</v>
      </c>
    </row>
    <row r="201" spans="1:7">
      <c r="A201" s="11">
        <v>190876</v>
      </c>
      <c r="B201" s="16">
        <v>1723</v>
      </c>
      <c r="C201" s="17" t="s">
        <v>60</v>
      </c>
      <c r="D201" s="15">
        <v>2.5298244301845456E-4</v>
      </c>
      <c r="E201" s="11">
        <v>-99</v>
      </c>
      <c r="F201" s="11" t="s">
        <v>56</v>
      </c>
      <c r="G201" s="11" t="s">
        <v>57</v>
      </c>
    </row>
    <row r="202" spans="1:7">
      <c r="A202" s="11">
        <v>190877</v>
      </c>
      <c r="B202" s="16">
        <v>884</v>
      </c>
      <c r="C202" s="17" t="s">
        <v>60</v>
      </c>
      <c r="D202" s="15">
        <v>8.9093816889107905E-3</v>
      </c>
      <c r="E202" s="11">
        <v>-99</v>
      </c>
      <c r="F202" s="11" t="s">
        <v>56</v>
      </c>
      <c r="G202" s="11" t="s">
        <v>57</v>
      </c>
    </row>
    <row r="203" spans="1:7">
      <c r="A203" s="11">
        <v>190878</v>
      </c>
      <c r="B203" s="16">
        <v>1848</v>
      </c>
      <c r="C203" s="17" t="s">
        <v>60</v>
      </c>
      <c r="D203" s="15">
        <v>8.1394351232024506E-4</v>
      </c>
      <c r="E203" s="11">
        <v>-99</v>
      </c>
      <c r="F203" s="11" t="s">
        <v>56</v>
      </c>
      <c r="G203" s="11" t="s">
        <v>57</v>
      </c>
    </row>
    <row r="204" spans="1:7">
      <c r="A204" s="11">
        <v>190879</v>
      </c>
      <c r="B204" s="16">
        <v>858</v>
      </c>
      <c r="C204" s="17" t="s">
        <v>60</v>
      </c>
      <c r="D204" s="15">
        <v>9.4593435215596048E-3</v>
      </c>
      <c r="E204" s="11">
        <v>-99</v>
      </c>
      <c r="F204" s="11" t="s">
        <v>56</v>
      </c>
      <c r="G204" s="11" t="s">
        <v>57</v>
      </c>
    </row>
    <row r="205" spans="1:7">
      <c r="A205" s="11">
        <v>190880</v>
      </c>
      <c r="B205" s="16">
        <v>868</v>
      </c>
      <c r="C205" s="17" t="s">
        <v>60</v>
      </c>
      <c r="D205" s="15">
        <v>2.5298244301845456E-2</v>
      </c>
      <c r="E205" s="11">
        <v>-99</v>
      </c>
      <c r="F205" s="11" t="s">
        <v>56</v>
      </c>
      <c r="G205" s="11" t="s">
        <v>57</v>
      </c>
    </row>
    <row r="206" spans="1:7">
      <c r="A206" s="11">
        <v>190881</v>
      </c>
      <c r="B206" s="16">
        <v>529</v>
      </c>
      <c r="C206" s="17" t="s">
        <v>61</v>
      </c>
      <c r="D206" s="15">
        <v>40.212021947130481</v>
      </c>
      <c r="E206" s="11">
        <v>-99</v>
      </c>
      <c r="F206" s="11" t="s">
        <v>56</v>
      </c>
      <c r="G206" s="11" t="s">
        <v>57</v>
      </c>
    </row>
    <row r="207" spans="1:7">
      <c r="A207" s="11">
        <v>190882</v>
      </c>
      <c r="B207" s="16">
        <v>438</v>
      </c>
      <c r="C207" s="17" t="s">
        <v>61</v>
      </c>
      <c r="D207" s="15">
        <v>2.2116612070921766</v>
      </c>
      <c r="E207" s="11">
        <v>-99</v>
      </c>
      <c r="F207" s="11" t="s">
        <v>56</v>
      </c>
      <c r="G207" s="11" t="s">
        <v>57</v>
      </c>
    </row>
    <row r="208" spans="1:7">
      <c r="A208" s="11">
        <v>190883</v>
      </c>
      <c r="B208" s="16">
        <v>452</v>
      </c>
      <c r="C208" s="17" t="s">
        <v>61</v>
      </c>
      <c r="D208" s="15">
        <v>22.116612070921764</v>
      </c>
      <c r="E208" s="11">
        <v>-99</v>
      </c>
      <c r="F208" s="11" t="s">
        <v>56</v>
      </c>
      <c r="G208" s="11" t="s">
        <v>57</v>
      </c>
    </row>
    <row r="209" spans="1:7">
      <c r="A209" s="11">
        <v>190884</v>
      </c>
      <c r="B209" s="16">
        <v>282</v>
      </c>
      <c r="C209" s="17" t="s">
        <v>61</v>
      </c>
      <c r="D209" s="15">
        <v>13.068907132817406</v>
      </c>
      <c r="E209" s="11">
        <v>-99</v>
      </c>
      <c r="F209" s="11" t="s">
        <v>56</v>
      </c>
      <c r="G209" s="11" t="s">
        <v>57</v>
      </c>
    </row>
    <row r="210" spans="1:7">
      <c r="A210" s="11">
        <v>190885</v>
      </c>
      <c r="B210" s="16">
        <v>671</v>
      </c>
      <c r="C210" s="17" t="s">
        <v>61</v>
      </c>
      <c r="D210" s="15">
        <v>0.23121912619600027</v>
      </c>
      <c r="E210" s="11">
        <v>-99</v>
      </c>
      <c r="F210" s="11" t="s">
        <v>56</v>
      </c>
      <c r="G210" s="11" t="s">
        <v>57</v>
      </c>
    </row>
    <row r="211" spans="1:7">
      <c r="A211" s="11">
        <v>190886</v>
      </c>
      <c r="B211" s="16">
        <v>678</v>
      </c>
      <c r="C211" s="17" t="s">
        <v>61</v>
      </c>
      <c r="D211" s="15">
        <v>2.513251371695655</v>
      </c>
      <c r="E211" s="11">
        <v>-99</v>
      </c>
      <c r="F211" s="11" t="s">
        <v>56</v>
      </c>
      <c r="G211" s="11" t="s">
        <v>57</v>
      </c>
    </row>
    <row r="212" spans="1:7">
      <c r="A212" s="11">
        <v>190887</v>
      </c>
      <c r="B212" s="16">
        <v>109</v>
      </c>
      <c r="C212" s="17" t="s">
        <v>61</v>
      </c>
      <c r="D212" s="15">
        <v>0.74392240602191395</v>
      </c>
      <c r="E212" s="11">
        <v>-99</v>
      </c>
      <c r="F212" s="11" t="s">
        <v>56</v>
      </c>
      <c r="G212" s="11" t="s">
        <v>57</v>
      </c>
    </row>
    <row r="213" spans="1:7">
      <c r="A213" s="11">
        <v>190888</v>
      </c>
      <c r="B213" s="16">
        <v>592</v>
      </c>
      <c r="C213" s="17" t="s">
        <v>61</v>
      </c>
      <c r="D213" s="15">
        <v>3.8201420849773952E-2</v>
      </c>
      <c r="E213" s="11">
        <v>-99</v>
      </c>
      <c r="F213" s="11" t="s">
        <v>56</v>
      </c>
      <c r="G213" s="11" t="s">
        <v>57</v>
      </c>
    </row>
    <row r="214" spans="1:7">
      <c r="A214" s="11">
        <v>190889</v>
      </c>
      <c r="B214" s="16">
        <v>491</v>
      </c>
      <c r="C214" s="17" t="s">
        <v>61</v>
      </c>
      <c r="D214" s="15">
        <v>2.5132513716956552E-2</v>
      </c>
      <c r="E214" s="11">
        <v>-99</v>
      </c>
      <c r="F214" s="11" t="s">
        <v>56</v>
      </c>
      <c r="G214" s="11" t="s">
        <v>57</v>
      </c>
    </row>
    <row r="215" spans="1:7">
      <c r="A215" s="11">
        <v>190890</v>
      </c>
      <c r="B215" s="16">
        <v>64</v>
      </c>
      <c r="C215" s="17" t="s">
        <v>61</v>
      </c>
      <c r="D215" s="15">
        <v>0.29153715911669598</v>
      </c>
      <c r="E215" s="11">
        <v>-99</v>
      </c>
      <c r="F215" s="11" t="s">
        <v>56</v>
      </c>
      <c r="G215" s="11" t="s">
        <v>57</v>
      </c>
    </row>
    <row r="216" spans="1:7">
      <c r="A216" s="11">
        <v>190891</v>
      </c>
      <c r="B216" s="16">
        <v>497</v>
      </c>
      <c r="C216" s="17" t="s">
        <v>61</v>
      </c>
      <c r="D216" s="15">
        <v>0.18095409876208718</v>
      </c>
      <c r="E216" s="11">
        <v>-99</v>
      </c>
      <c r="F216" s="11" t="s">
        <v>56</v>
      </c>
      <c r="G216" s="11" t="s">
        <v>57</v>
      </c>
    </row>
    <row r="217" spans="1:7">
      <c r="A217" s="11">
        <v>190892</v>
      </c>
      <c r="B217" s="16">
        <v>367</v>
      </c>
      <c r="C217" s="17" t="s">
        <v>61</v>
      </c>
      <c r="D217" s="15">
        <v>5.4286229628626156E-2</v>
      </c>
      <c r="E217" s="11">
        <v>-99</v>
      </c>
      <c r="F217" s="11" t="s">
        <v>56</v>
      </c>
      <c r="G217" s="11" t="s">
        <v>57</v>
      </c>
    </row>
    <row r="218" spans="1:7">
      <c r="A218" s="11">
        <v>190893</v>
      </c>
      <c r="B218" s="16">
        <v>737</v>
      </c>
      <c r="C218" s="17" t="s">
        <v>61</v>
      </c>
      <c r="D218" s="15">
        <v>6.5344535664087045E-2</v>
      </c>
      <c r="E218" s="11">
        <v>-99</v>
      </c>
      <c r="F218" s="11" t="s">
        <v>56</v>
      </c>
      <c r="G218" s="11" t="s">
        <v>57</v>
      </c>
    </row>
    <row r="219" spans="1:7">
      <c r="A219" s="11">
        <v>190894</v>
      </c>
      <c r="B219" s="16">
        <v>46</v>
      </c>
      <c r="C219" s="17" t="s">
        <v>61</v>
      </c>
      <c r="D219" s="15">
        <v>1.1058306035460883</v>
      </c>
      <c r="E219" s="11">
        <v>-99</v>
      </c>
      <c r="F219" s="11" t="s">
        <v>56</v>
      </c>
      <c r="G219" s="11" t="s">
        <v>57</v>
      </c>
    </row>
    <row r="220" spans="1:7">
      <c r="A220" s="11">
        <v>190895</v>
      </c>
      <c r="B220" s="16">
        <v>605</v>
      </c>
      <c r="C220" s="17" t="s">
        <v>61</v>
      </c>
      <c r="D220" s="15">
        <v>2.9153715911669598E-2</v>
      </c>
      <c r="E220" s="11">
        <v>-99</v>
      </c>
      <c r="F220" s="11" t="s">
        <v>56</v>
      </c>
      <c r="G220" s="11" t="s">
        <v>57</v>
      </c>
    </row>
    <row r="221" spans="1:7">
      <c r="A221" s="11">
        <v>190896</v>
      </c>
      <c r="B221" s="16">
        <v>65</v>
      </c>
      <c r="C221" s="17" t="s">
        <v>61</v>
      </c>
      <c r="D221" s="15">
        <v>0.10053005486782621</v>
      </c>
      <c r="E221" s="11">
        <v>-99</v>
      </c>
      <c r="F221" s="11" t="s">
        <v>56</v>
      </c>
      <c r="G221" s="11" t="s">
        <v>57</v>
      </c>
    </row>
    <row r="222" spans="1:7">
      <c r="A222" s="11">
        <v>190897</v>
      </c>
      <c r="B222" s="16">
        <v>601</v>
      </c>
      <c r="C222" s="17" t="s">
        <v>61</v>
      </c>
      <c r="D222" s="15">
        <v>2.0106010973565243E-2</v>
      </c>
      <c r="E222" s="11">
        <v>-99</v>
      </c>
      <c r="F222" s="11" t="s">
        <v>56</v>
      </c>
      <c r="G222" s="11" t="s">
        <v>57</v>
      </c>
    </row>
    <row r="223" spans="1:7">
      <c r="A223" s="11">
        <v>190898</v>
      </c>
      <c r="B223" s="16">
        <v>302</v>
      </c>
      <c r="C223" s="17" t="s">
        <v>61</v>
      </c>
      <c r="D223" s="15">
        <v>11.058306035460882</v>
      </c>
      <c r="E223" s="11">
        <v>-99</v>
      </c>
      <c r="F223" s="11" t="s">
        <v>56</v>
      </c>
      <c r="G223" s="11" t="s">
        <v>57</v>
      </c>
    </row>
    <row r="224" spans="1:7">
      <c r="A224" s="11">
        <v>190899</v>
      </c>
      <c r="B224" s="16">
        <v>717</v>
      </c>
      <c r="C224" s="17" t="s">
        <v>61</v>
      </c>
      <c r="D224" s="15">
        <v>1.7090109327530454</v>
      </c>
      <c r="E224" s="11">
        <v>-99</v>
      </c>
      <c r="F224" s="11" t="s">
        <v>56</v>
      </c>
      <c r="G224" s="11" t="s">
        <v>57</v>
      </c>
    </row>
    <row r="225" spans="1:7">
      <c r="A225" s="11">
        <v>190900</v>
      </c>
      <c r="B225" s="16">
        <v>449</v>
      </c>
      <c r="C225" s="17" t="s">
        <v>61</v>
      </c>
      <c r="D225" s="15">
        <v>8.1429344442939228E-2</v>
      </c>
      <c r="E225" s="11">
        <v>-99</v>
      </c>
      <c r="F225" s="11" t="s">
        <v>56</v>
      </c>
      <c r="G225" s="11" t="s">
        <v>57</v>
      </c>
    </row>
    <row r="226" spans="1:7">
      <c r="A226" s="11">
        <v>190901</v>
      </c>
      <c r="B226" s="16">
        <v>522</v>
      </c>
      <c r="C226" s="17" t="s">
        <v>61</v>
      </c>
      <c r="D226" s="15">
        <v>0.20106010973565241</v>
      </c>
      <c r="E226" s="11">
        <v>-99</v>
      </c>
      <c r="F226" s="11" t="s">
        <v>56</v>
      </c>
      <c r="G226" s="11" t="s">
        <v>57</v>
      </c>
    </row>
    <row r="227" spans="1:7">
      <c r="A227" s="11">
        <v>190902</v>
      </c>
      <c r="B227" s="16">
        <v>620</v>
      </c>
      <c r="C227" s="17" t="s">
        <v>61</v>
      </c>
      <c r="D227" s="15">
        <v>4.6243825239200058E-2</v>
      </c>
      <c r="E227" s="11">
        <v>-99</v>
      </c>
      <c r="F227" s="11" t="s">
        <v>56</v>
      </c>
      <c r="G227" s="11" t="s">
        <v>57</v>
      </c>
    </row>
    <row r="228" spans="1:7">
      <c r="A228" s="11">
        <v>190903</v>
      </c>
      <c r="B228" s="16">
        <v>25</v>
      </c>
      <c r="C228" s="17" t="s">
        <v>61</v>
      </c>
      <c r="D228" s="15">
        <v>6.0318032920695722E-3</v>
      </c>
      <c r="E228" s="11">
        <v>-99</v>
      </c>
      <c r="F228" s="11" t="s">
        <v>56</v>
      </c>
      <c r="G228" s="11" t="s">
        <v>57</v>
      </c>
    </row>
    <row r="229" spans="1:7">
      <c r="A229" s="11">
        <v>190904</v>
      </c>
      <c r="B229" s="16">
        <v>1083</v>
      </c>
      <c r="C229" s="17" t="s">
        <v>61</v>
      </c>
      <c r="D229" s="15">
        <v>0.13068907132817409</v>
      </c>
      <c r="E229" s="11">
        <v>-99</v>
      </c>
      <c r="F229" s="11" t="s">
        <v>56</v>
      </c>
      <c r="G229" s="11" t="s">
        <v>57</v>
      </c>
    </row>
    <row r="230" spans="1:7">
      <c r="A230" s="11">
        <v>190905</v>
      </c>
      <c r="B230" s="16">
        <v>977</v>
      </c>
      <c r="C230" s="17" t="s">
        <v>61</v>
      </c>
      <c r="D230" s="15">
        <v>1.507950823017393E-2</v>
      </c>
      <c r="E230" s="11">
        <v>-99</v>
      </c>
      <c r="F230" s="11" t="s">
        <v>56</v>
      </c>
      <c r="G230" s="11" t="s">
        <v>57</v>
      </c>
    </row>
    <row r="231" spans="1:7">
      <c r="A231" s="11">
        <v>190906</v>
      </c>
      <c r="B231" s="16">
        <v>2832</v>
      </c>
      <c r="C231" s="17" t="s">
        <v>61</v>
      </c>
      <c r="D231" s="15">
        <v>2.3121912619600029E-2</v>
      </c>
      <c r="E231" s="11">
        <v>-99</v>
      </c>
      <c r="F231" s="11" t="s">
        <v>56</v>
      </c>
      <c r="G231" s="11" t="s">
        <v>57</v>
      </c>
    </row>
    <row r="232" spans="1:7">
      <c r="A232" s="11">
        <v>190907</v>
      </c>
      <c r="B232" s="16">
        <v>2201</v>
      </c>
      <c r="C232" s="17" t="s">
        <v>61</v>
      </c>
      <c r="D232" s="15">
        <v>3.2169617557704387E-2</v>
      </c>
      <c r="E232" s="11">
        <v>-99</v>
      </c>
      <c r="F232" s="11" t="s">
        <v>56</v>
      </c>
      <c r="G232" s="11" t="s">
        <v>57</v>
      </c>
    </row>
    <row r="233" spans="1:7">
      <c r="A233" s="11">
        <v>190908</v>
      </c>
      <c r="B233" s="16">
        <v>2698</v>
      </c>
      <c r="C233" s="17" t="s">
        <v>61</v>
      </c>
      <c r="D233" s="15">
        <v>3.7196120301095689E-2</v>
      </c>
      <c r="E233" s="11">
        <v>-99</v>
      </c>
      <c r="F233" s="11" t="s">
        <v>56</v>
      </c>
      <c r="G233" s="11" t="s">
        <v>57</v>
      </c>
    </row>
    <row r="234" spans="1:7">
      <c r="A234" s="11">
        <v>190909</v>
      </c>
      <c r="B234" s="16">
        <v>883</v>
      </c>
      <c r="C234" s="17" t="s">
        <v>61</v>
      </c>
      <c r="D234" s="15">
        <v>1.1058306035460883E-2</v>
      </c>
      <c r="E234" s="11">
        <v>-99</v>
      </c>
      <c r="F234" s="11" t="s">
        <v>56</v>
      </c>
      <c r="G234" s="11" t="s">
        <v>57</v>
      </c>
    </row>
    <row r="235" spans="1:7">
      <c r="A235" s="11">
        <v>190910</v>
      </c>
      <c r="B235" s="16">
        <v>1167</v>
      </c>
      <c r="C235" s="17" t="s">
        <v>61</v>
      </c>
      <c r="D235" s="15">
        <v>4.5238524690521791E-3</v>
      </c>
      <c r="E235" s="11">
        <v>-99</v>
      </c>
      <c r="F235" s="11" t="s">
        <v>56</v>
      </c>
      <c r="G235" s="11" t="s">
        <v>57</v>
      </c>
    </row>
    <row r="236" spans="1:7">
      <c r="A236" s="11">
        <v>190911</v>
      </c>
      <c r="B236" s="16">
        <v>1714</v>
      </c>
      <c r="C236" s="17" t="s">
        <v>61</v>
      </c>
      <c r="D236" s="15">
        <v>6.6349836212765295E-4</v>
      </c>
      <c r="E236" s="11">
        <v>-99</v>
      </c>
      <c r="F236" s="11" t="s">
        <v>56</v>
      </c>
      <c r="G236" s="11" t="s">
        <v>57</v>
      </c>
    </row>
    <row r="237" spans="1:7">
      <c r="A237" s="11">
        <v>190912</v>
      </c>
      <c r="B237" s="16">
        <v>902</v>
      </c>
      <c r="C237" s="17" t="s">
        <v>61</v>
      </c>
      <c r="D237" s="15">
        <v>0.81429344442939222</v>
      </c>
      <c r="E237" s="11">
        <v>-99</v>
      </c>
      <c r="F237" s="11" t="s">
        <v>56</v>
      </c>
      <c r="G237" s="11" t="s">
        <v>57</v>
      </c>
    </row>
    <row r="238" spans="1:7">
      <c r="A238" s="11">
        <v>190913</v>
      </c>
      <c r="B238" s="16">
        <v>852</v>
      </c>
      <c r="C238" s="17" t="s">
        <v>61</v>
      </c>
      <c r="D238" s="15">
        <v>0.24127213168278289</v>
      </c>
      <c r="E238" s="11">
        <v>-99</v>
      </c>
      <c r="F238" s="11" t="s">
        <v>56</v>
      </c>
      <c r="G238" s="11" t="s">
        <v>57</v>
      </c>
    </row>
    <row r="239" spans="1:7">
      <c r="A239" s="11">
        <v>190914</v>
      </c>
      <c r="B239" s="16">
        <v>1697</v>
      </c>
      <c r="C239" s="17" t="s">
        <v>61</v>
      </c>
      <c r="D239" s="15">
        <v>9.1482349929721846E-2</v>
      </c>
      <c r="E239" s="11">
        <v>-99</v>
      </c>
      <c r="F239" s="11" t="s">
        <v>56</v>
      </c>
      <c r="G239" s="11" t="s">
        <v>57</v>
      </c>
    </row>
    <row r="240" spans="1:7">
      <c r="A240" s="11">
        <v>190915</v>
      </c>
      <c r="B240" s="16">
        <v>889</v>
      </c>
      <c r="C240" s="17" t="s">
        <v>61</v>
      </c>
      <c r="D240" s="15">
        <v>9.5503552124434898E-2</v>
      </c>
      <c r="E240" s="11">
        <v>-99</v>
      </c>
      <c r="F240" s="11" t="s">
        <v>56</v>
      </c>
      <c r="G240" s="11" t="s">
        <v>57</v>
      </c>
    </row>
    <row r="241" spans="1:7">
      <c r="A241" s="11">
        <v>190916</v>
      </c>
      <c r="B241" s="16">
        <v>1698</v>
      </c>
      <c r="C241" s="17" t="s">
        <v>61</v>
      </c>
      <c r="D241" s="15">
        <v>4.2222623044487005E-2</v>
      </c>
      <c r="E241" s="11">
        <v>-99</v>
      </c>
      <c r="F241" s="11" t="s">
        <v>56</v>
      </c>
      <c r="G241" s="11" t="s">
        <v>57</v>
      </c>
    </row>
    <row r="242" spans="1:7">
      <c r="A242" s="11">
        <v>190917</v>
      </c>
      <c r="B242" s="16">
        <v>1699</v>
      </c>
      <c r="C242" s="17" t="s">
        <v>61</v>
      </c>
      <c r="D242" s="15">
        <v>6.1323333469373978E-2</v>
      </c>
      <c r="E242" s="11">
        <v>-99</v>
      </c>
      <c r="F242" s="11" t="s">
        <v>56</v>
      </c>
      <c r="G242" s="11" t="s">
        <v>57</v>
      </c>
    </row>
    <row r="243" spans="1:7">
      <c r="A243" s="11">
        <v>190918</v>
      </c>
      <c r="B243" s="16">
        <v>886</v>
      </c>
      <c r="C243" s="17" t="s">
        <v>61</v>
      </c>
      <c r="D243" s="15">
        <v>0.11058306035460883</v>
      </c>
      <c r="E243" s="11">
        <v>-99</v>
      </c>
      <c r="F243" s="11" t="s">
        <v>56</v>
      </c>
      <c r="G243" s="11" t="s">
        <v>57</v>
      </c>
    </row>
    <row r="244" spans="1:7">
      <c r="A244" s="11">
        <v>190919</v>
      </c>
      <c r="B244" s="16">
        <v>895</v>
      </c>
      <c r="C244" s="17" t="s">
        <v>61</v>
      </c>
      <c r="D244" s="15">
        <v>1.2063606584139144E-2</v>
      </c>
      <c r="E244" s="11">
        <v>-99</v>
      </c>
      <c r="F244" s="11" t="s">
        <v>56</v>
      </c>
      <c r="G244" s="11" t="s">
        <v>57</v>
      </c>
    </row>
    <row r="245" spans="1:7">
      <c r="A245" s="11">
        <v>190920</v>
      </c>
      <c r="B245" s="16">
        <v>899</v>
      </c>
      <c r="C245" s="17" t="s">
        <v>61</v>
      </c>
      <c r="D245" s="15">
        <v>0.18095409876208718</v>
      </c>
      <c r="E245" s="11">
        <v>-99</v>
      </c>
      <c r="F245" s="11" t="s">
        <v>56</v>
      </c>
      <c r="G245" s="11" t="s">
        <v>57</v>
      </c>
    </row>
    <row r="246" spans="1:7">
      <c r="A246" s="11">
        <v>190921</v>
      </c>
      <c r="B246" s="16">
        <v>876</v>
      </c>
      <c r="C246" s="17" t="s">
        <v>61</v>
      </c>
      <c r="D246" s="15">
        <v>8.0424043894260968E-3</v>
      </c>
      <c r="E246" s="11">
        <v>-99</v>
      </c>
      <c r="F246" s="11" t="s">
        <v>56</v>
      </c>
      <c r="G246" s="11" t="s">
        <v>57</v>
      </c>
    </row>
    <row r="247" spans="1:7">
      <c r="A247" s="11">
        <v>190922</v>
      </c>
      <c r="B247" s="16">
        <v>2833</v>
      </c>
      <c r="C247" s="17" t="s">
        <v>61</v>
      </c>
      <c r="D247" s="15">
        <v>1.1058306035460883E-2</v>
      </c>
      <c r="E247" s="11">
        <v>-99</v>
      </c>
      <c r="F247" s="11" t="s">
        <v>56</v>
      </c>
      <c r="G247" s="11" t="s">
        <v>57</v>
      </c>
    </row>
    <row r="248" spans="1:7">
      <c r="A248" s="11">
        <v>190923</v>
      </c>
      <c r="B248" s="16">
        <v>882</v>
      </c>
      <c r="C248" s="17" t="s">
        <v>61</v>
      </c>
      <c r="D248" s="15">
        <v>0.71376338956156593</v>
      </c>
      <c r="E248" s="11">
        <v>-99</v>
      </c>
      <c r="F248" s="11" t="s">
        <v>56</v>
      </c>
      <c r="G248" s="11" t="s">
        <v>57</v>
      </c>
    </row>
    <row r="249" spans="1:7">
      <c r="A249" s="11">
        <v>190924</v>
      </c>
      <c r="B249" s="16">
        <v>904</v>
      </c>
      <c r="C249" s="17" t="s">
        <v>61</v>
      </c>
      <c r="D249" s="15">
        <v>0.64339235115408777</v>
      </c>
      <c r="E249" s="11">
        <v>-99</v>
      </c>
      <c r="F249" s="11" t="s">
        <v>56</v>
      </c>
      <c r="G249" s="11" t="s">
        <v>57</v>
      </c>
    </row>
    <row r="250" spans="1:7">
      <c r="A250" s="11">
        <v>190925</v>
      </c>
      <c r="B250" s="16">
        <v>2834</v>
      </c>
      <c r="C250" s="17" t="s">
        <v>61</v>
      </c>
      <c r="D250" s="15">
        <v>1.8095409876208716E-2</v>
      </c>
      <c r="E250" s="11">
        <v>-99</v>
      </c>
      <c r="F250" s="11" t="s">
        <v>56</v>
      </c>
      <c r="G250" s="11" t="s">
        <v>57</v>
      </c>
    </row>
    <row r="251" spans="1:7">
      <c r="A251" s="11">
        <v>190926</v>
      </c>
      <c r="B251" s="16">
        <v>2559</v>
      </c>
      <c r="C251" s="17" t="s">
        <v>61</v>
      </c>
      <c r="D251" s="15">
        <v>6.8360437310121813E-2</v>
      </c>
      <c r="E251" s="11">
        <v>-99</v>
      </c>
      <c r="F251" s="11" t="s">
        <v>56</v>
      </c>
      <c r="G251" s="11" t="s">
        <v>57</v>
      </c>
    </row>
    <row r="252" spans="1:7">
      <c r="A252" s="11">
        <v>190927</v>
      </c>
      <c r="B252" s="16">
        <v>905</v>
      </c>
      <c r="C252" s="17" t="s">
        <v>61</v>
      </c>
      <c r="D252" s="15">
        <v>2.9153715911669599E-3</v>
      </c>
      <c r="E252" s="11">
        <v>-99</v>
      </c>
      <c r="F252" s="11" t="s">
        <v>56</v>
      </c>
      <c r="G252" s="11" t="s">
        <v>57</v>
      </c>
    </row>
    <row r="253" spans="1:7">
      <c r="A253" s="11">
        <v>190928</v>
      </c>
      <c r="B253" s="16">
        <v>2835</v>
      </c>
      <c r="C253" s="17" t="s">
        <v>61</v>
      </c>
      <c r="D253" s="15">
        <v>4.9259726885234834E-2</v>
      </c>
      <c r="E253" s="11">
        <v>-99</v>
      </c>
      <c r="F253" s="11" t="s">
        <v>56</v>
      </c>
      <c r="G253" s="11" t="s">
        <v>57</v>
      </c>
    </row>
    <row r="254" spans="1:7">
      <c r="A254" s="11">
        <v>190929</v>
      </c>
      <c r="B254" s="16">
        <v>892</v>
      </c>
      <c r="C254" s="17" t="s">
        <v>61</v>
      </c>
      <c r="D254" s="15">
        <v>3.0159016460347861E-2</v>
      </c>
      <c r="E254" s="11">
        <v>-99</v>
      </c>
      <c r="F254" s="11" t="s">
        <v>56</v>
      </c>
      <c r="G254" s="11" t="s">
        <v>57</v>
      </c>
    </row>
    <row r="255" spans="1:7">
      <c r="A255" s="11">
        <v>190930</v>
      </c>
      <c r="B255" s="16">
        <v>887</v>
      </c>
      <c r="C255" s="17" t="s">
        <v>61</v>
      </c>
      <c r="D255" s="15">
        <v>3.8201420849773952E-2</v>
      </c>
      <c r="E255" s="11">
        <v>-99</v>
      </c>
      <c r="F255" s="11" t="s">
        <v>56</v>
      </c>
      <c r="G255" s="11" t="s">
        <v>57</v>
      </c>
    </row>
    <row r="256" spans="1:7">
      <c r="A256" s="11">
        <v>190931</v>
      </c>
      <c r="B256" s="16">
        <v>1172</v>
      </c>
      <c r="C256" s="17" t="s">
        <v>61</v>
      </c>
      <c r="D256" s="15">
        <v>1.507950823017393E-2</v>
      </c>
      <c r="E256" s="11">
        <v>-99</v>
      </c>
      <c r="F256" s="11" t="s">
        <v>56</v>
      </c>
      <c r="G256" s="11" t="s">
        <v>57</v>
      </c>
    </row>
    <row r="257" spans="1:7">
      <c r="A257" s="11">
        <v>190932</v>
      </c>
      <c r="B257" s="16">
        <v>864</v>
      </c>
      <c r="C257" s="17" t="s">
        <v>61</v>
      </c>
      <c r="D257" s="15">
        <v>9.0477049381043582E-3</v>
      </c>
      <c r="E257" s="11">
        <v>-99</v>
      </c>
      <c r="F257" s="11" t="s">
        <v>56</v>
      </c>
      <c r="G257" s="11" t="s">
        <v>57</v>
      </c>
    </row>
    <row r="258" spans="1:7">
      <c r="A258" s="11">
        <v>190933</v>
      </c>
      <c r="B258" s="16">
        <v>1874</v>
      </c>
      <c r="C258" s="17" t="s">
        <v>61</v>
      </c>
      <c r="D258" s="15">
        <v>9.9524754319147951E-6</v>
      </c>
      <c r="E258" s="11">
        <v>-99</v>
      </c>
      <c r="F258" s="11" t="s">
        <v>56</v>
      </c>
      <c r="G258" s="11" t="s">
        <v>57</v>
      </c>
    </row>
    <row r="259" spans="1:7">
      <c r="A259" s="11">
        <v>190934</v>
      </c>
      <c r="B259" s="16">
        <v>1173</v>
      </c>
      <c r="C259" s="17" t="s">
        <v>61</v>
      </c>
      <c r="D259" s="15">
        <v>4.3227923593165268E-2</v>
      </c>
      <c r="E259" s="11">
        <v>-99</v>
      </c>
      <c r="F259" s="11" t="s">
        <v>56</v>
      </c>
      <c r="G259" s="11" t="s">
        <v>57</v>
      </c>
    </row>
    <row r="260" spans="1:7">
      <c r="A260" s="11">
        <v>190935</v>
      </c>
      <c r="B260" s="16">
        <v>854</v>
      </c>
      <c r="C260" s="17" t="s">
        <v>61</v>
      </c>
      <c r="D260" s="15">
        <v>2.3121912619600029E-2</v>
      </c>
      <c r="E260" s="11">
        <v>-99</v>
      </c>
      <c r="F260" s="11" t="s">
        <v>56</v>
      </c>
      <c r="G260" s="11" t="s">
        <v>57</v>
      </c>
    </row>
    <row r="261" spans="1:7">
      <c r="A261" s="11">
        <v>190936</v>
      </c>
      <c r="B261" s="16">
        <v>867</v>
      </c>
      <c r="C261" s="17" t="s">
        <v>61</v>
      </c>
      <c r="D261" s="15">
        <v>2.0106010973565243E-2</v>
      </c>
      <c r="E261" s="11">
        <v>-99</v>
      </c>
      <c r="F261" s="11" t="s">
        <v>56</v>
      </c>
      <c r="G261" s="11" t="s">
        <v>57</v>
      </c>
    </row>
    <row r="262" spans="1:7">
      <c r="A262" s="11">
        <v>190937</v>
      </c>
      <c r="B262" s="16">
        <v>2659</v>
      </c>
      <c r="C262" s="17" t="s">
        <v>61</v>
      </c>
      <c r="D262" s="15">
        <v>1.507950823017393E-3</v>
      </c>
      <c r="E262" s="11">
        <v>-99</v>
      </c>
      <c r="F262" s="11" t="s">
        <v>56</v>
      </c>
      <c r="G262" s="11" t="s">
        <v>57</v>
      </c>
    </row>
    <row r="263" spans="1:7">
      <c r="A263" s="11">
        <v>190938</v>
      </c>
      <c r="B263" s="16">
        <v>2836</v>
      </c>
      <c r="C263" s="17" t="s">
        <v>61</v>
      </c>
      <c r="D263" s="15">
        <v>6.2328634018052245E-4</v>
      </c>
      <c r="E263" s="11">
        <v>-99</v>
      </c>
      <c r="F263" s="11" t="s">
        <v>56</v>
      </c>
      <c r="G263" s="11" t="s">
        <v>57</v>
      </c>
    </row>
    <row r="264" spans="1:7">
      <c r="A264" s="11">
        <v>190939</v>
      </c>
      <c r="B264" s="16">
        <v>2837</v>
      </c>
      <c r="C264" s="17" t="s">
        <v>61</v>
      </c>
      <c r="D264" s="15">
        <v>3.1164317009026122E-4</v>
      </c>
      <c r="E264" s="11">
        <v>-99</v>
      </c>
      <c r="F264" s="11" t="s">
        <v>56</v>
      </c>
      <c r="G264" s="11" t="s">
        <v>57</v>
      </c>
    </row>
    <row r="265" spans="1:7">
      <c r="A265" s="11">
        <v>190940</v>
      </c>
      <c r="B265" s="16">
        <v>2738</v>
      </c>
      <c r="C265" s="17" t="s">
        <v>61</v>
      </c>
      <c r="D265" s="15">
        <v>4.423322414184353E-4</v>
      </c>
      <c r="E265" s="11">
        <v>-99</v>
      </c>
      <c r="F265" s="11" t="s">
        <v>56</v>
      </c>
      <c r="G265" s="11" t="s">
        <v>57</v>
      </c>
    </row>
    <row r="266" spans="1:7">
      <c r="A266" s="11">
        <v>190941</v>
      </c>
      <c r="B266" s="16">
        <v>1171</v>
      </c>
      <c r="C266" s="17" t="s">
        <v>61</v>
      </c>
      <c r="D266" s="15">
        <v>6.8360437310121813E-2</v>
      </c>
      <c r="E266" s="11">
        <v>-99</v>
      </c>
      <c r="F266" s="11" t="s">
        <v>56</v>
      </c>
      <c r="G266" s="11" t="s">
        <v>57</v>
      </c>
    </row>
    <row r="267" spans="1:7">
      <c r="A267" s="11">
        <v>190942</v>
      </c>
      <c r="B267" s="16">
        <v>1610</v>
      </c>
      <c r="C267" s="17" t="s">
        <v>61</v>
      </c>
      <c r="D267" s="15">
        <v>2.5132513716956552E-2</v>
      </c>
      <c r="E267" s="11">
        <v>-99</v>
      </c>
      <c r="F267" s="11" t="s">
        <v>56</v>
      </c>
      <c r="G267" s="11" t="s">
        <v>57</v>
      </c>
    </row>
    <row r="268" spans="1:7">
      <c r="A268" s="11">
        <v>190943</v>
      </c>
      <c r="B268" s="16">
        <v>857</v>
      </c>
      <c r="C268" s="17" t="s">
        <v>61</v>
      </c>
      <c r="D268" s="15">
        <v>2.7143114814313078E-2</v>
      </c>
      <c r="E268" s="11">
        <v>-99</v>
      </c>
      <c r="F268" s="11" t="s">
        <v>56</v>
      </c>
      <c r="G268" s="11" t="s">
        <v>57</v>
      </c>
    </row>
    <row r="269" spans="1:7">
      <c r="A269" s="11">
        <v>190944</v>
      </c>
      <c r="B269" s="16">
        <v>855</v>
      </c>
      <c r="C269" s="17" t="s">
        <v>61</v>
      </c>
      <c r="D269" s="15">
        <v>6.1323333469373978E-2</v>
      </c>
      <c r="E269" s="11">
        <v>-99</v>
      </c>
      <c r="F269" s="11" t="s">
        <v>56</v>
      </c>
      <c r="G269" s="11" t="s">
        <v>57</v>
      </c>
    </row>
    <row r="270" spans="1:7">
      <c r="A270" s="11">
        <v>190945</v>
      </c>
      <c r="B270" s="16">
        <v>901</v>
      </c>
      <c r="C270" s="17" t="s">
        <v>61</v>
      </c>
      <c r="D270" s="15">
        <v>8.846644828368706E-3</v>
      </c>
      <c r="E270" s="11">
        <v>-99</v>
      </c>
      <c r="F270" s="11" t="s">
        <v>56</v>
      </c>
      <c r="G270" s="11" t="s">
        <v>57</v>
      </c>
    </row>
    <row r="271" spans="1:7">
      <c r="A271" s="11">
        <v>190946</v>
      </c>
      <c r="B271" s="16">
        <v>1723</v>
      </c>
      <c r="C271" s="17" t="s">
        <v>61</v>
      </c>
      <c r="D271" s="15">
        <v>3.5185519203739177E-3</v>
      </c>
      <c r="E271" s="11">
        <v>-99</v>
      </c>
      <c r="F271" s="11" t="s">
        <v>56</v>
      </c>
      <c r="G271" s="11" t="s">
        <v>57</v>
      </c>
    </row>
    <row r="272" spans="1:7">
      <c r="A272" s="11">
        <v>190947</v>
      </c>
      <c r="B272" s="16">
        <v>884</v>
      </c>
      <c r="C272" s="17" t="s">
        <v>61</v>
      </c>
      <c r="D272" s="15">
        <v>4.1217322495808742E-2</v>
      </c>
      <c r="E272" s="11">
        <v>-99</v>
      </c>
      <c r="F272" s="11" t="s">
        <v>56</v>
      </c>
      <c r="G272" s="11" t="s">
        <v>57</v>
      </c>
    </row>
    <row r="273" spans="1:7">
      <c r="A273" s="11">
        <v>190948</v>
      </c>
      <c r="B273" s="16">
        <v>1848</v>
      </c>
      <c r="C273" s="17" t="s">
        <v>61</v>
      </c>
      <c r="D273" s="15">
        <v>5.5291530177304414E-3</v>
      </c>
      <c r="E273" s="11">
        <v>-99</v>
      </c>
      <c r="F273" s="11" t="s">
        <v>56</v>
      </c>
      <c r="G273" s="11" t="s">
        <v>57</v>
      </c>
    </row>
    <row r="274" spans="1:7">
      <c r="A274" s="11">
        <v>190949</v>
      </c>
      <c r="B274" s="16">
        <v>858</v>
      </c>
      <c r="C274" s="17" t="s">
        <v>61</v>
      </c>
      <c r="D274" s="15">
        <v>2.8148415362991341E-2</v>
      </c>
      <c r="E274" s="11">
        <v>-99</v>
      </c>
      <c r="F274" s="11" t="s">
        <v>56</v>
      </c>
      <c r="G274" s="11" t="s">
        <v>57</v>
      </c>
    </row>
    <row r="275" spans="1:7">
      <c r="A275" s="11">
        <v>190950</v>
      </c>
      <c r="B275" s="16">
        <v>868</v>
      </c>
      <c r="C275" s="17" t="s">
        <v>61</v>
      </c>
      <c r="D275" s="15">
        <v>1.9100710424886976E-2</v>
      </c>
      <c r="E275" s="11">
        <v>-99</v>
      </c>
      <c r="F275" s="11" t="s">
        <v>56</v>
      </c>
      <c r="G275" s="11" t="s">
        <v>57</v>
      </c>
    </row>
    <row r="276" spans="1:7">
      <c r="A276" s="11">
        <v>190951</v>
      </c>
      <c r="B276" s="16">
        <v>529</v>
      </c>
      <c r="C276" s="17" t="s">
        <v>62</v>
      </c>
      <c r="D276" s="19">
        <v>39.680316695609989</v>
      </c>
      <c r="E276" s="11">
        <v>-99</v>
      </c>
      <c r="F276" s="11" t="s">
        <v>56</v>
      </c>
      <c r="G276" s="11" t="s">
        <v>57</v>
      </c>
    </row>
    <row r="277" spans="1:7">
      <c r="A277" s="11">
        <v>190952</v>
      </c>
      <c r="B277" s="16">
        <v>438</v>
      </c>
      <c r="C277" s="17" t="s">
        <v>62</v>
      </c>
      <c r="D277" s="19">
        <v>1.9256624278751904</v>
      </c>
      <c r="E277" s="11">
        <v>-99</v>
      </c>
      <c r="F277" s="11" t="s">
        <v>56</v>
      </c>
      <c r="G277" s="11" t="s">
        <v>57</v>
      </c>
    </row>
    <row r="278" spans="1:7">
      <c r="A278" s="11">
        <v>190953</v>
      </c>
      <c r="B278" s="16">
        <v>452</v>
      </c>
      <c r="C278" s="17" t="s">
        <v>62</v>
      </c>
      <c r="D278" s="19">
        <v>23.34136276212352</v>
      </c>
      <c r="E278" s="11">
        <v>-99</v>
      </c>
      <c r="F278" s="11" t="s">
        <v>56</v>
      </c>
      <c r="G278" s="11" t="s">
        <v>57</v>
      </c>
    </row>
    <row r="279" spans="1:7">
      <c r="A279" s="11">
        <v>190954</v>
      </c>
      <c r="B279" s="16">
        <v>282</v>
      </c>
      <c r="C279" s="17" t="s">
        <v>62</v>
      </c>
      <c r="D279" s="19">
        <v>13.421283588221025</v>
      </c>
      <c r="E279" s="11">
        <v>-99</v>
      </c>
      <c r="F279" s="11" t="s">
        <v>56</v>
      </c>
      <c r="G279" s="11" t="s">
        <v>57</v>
      </c>
    </row>
    <row r="280" spans="1:7">
      <c r="A280" s="11">
        <v>190955</v>
      </c>
      <c r="B280" s="16">
        <v>671</v>
      </c>
      <c r="C280" s="17" t="s">
        <v>62</v>
      </c>
      <c r="D280" s="19">
        <v>0.41430918902769248</v>
      </c>
      <c r="E280" s="11">
        <v>-99</v>
      </c>
      <c r="F280" s="11" t="s">
        <v>56</v>
      </c>
      <c r="G280" s="11" t="s">
        <v>57</v>
      </c>
    </row>
    <row r="281" spans="1:7">
      <c r="A281" s="11">
        <v>190956</v>
      </c>
      <c r="B281" s="16">
        <v>678</v>
      </c>
      <c r="C281" s="17" t="s">
        <v>62</v>
      </c>
      <c r="D281" s="19">
        <v>1.9840158347804993</v>
      </c>
      <c r="E281" s="11">
        <v>-99</v>
      </c>
      <c r="F281" s="11" t="s">
        <v>56</v>
      </c>
      <c r="G281" s="11" t="s">
        <v>57</v>
      </c>
    </row>
    <row r="282" spans="1:7">
      <c r="A282" s="11">
        <v>190957</v>
      </c>
      <c r="B282" s="16">
        <v>109</v>
      </c>
      <c r="C282" s="17" t="s">
        <v>62</v>
      </c>
      <c r="D282" s="19">
        <v>0.51350998076671739</v>
      </c>
      <c r="E282" s="11">
        <v>-99</v>
      </c>
      <c r="F282" s="11" t="s">
        <v>56</v>
      </c>
      <c r="G282" s="11" t="s">
        <v>57</v>
      </c>
    </row>
    <row r="283" spans="1:7">
      <c r="A283" s="11">
        <v>190958</v>
      </c>
      <c r="B283" s="16">
        <v>592</v>
      </c>
      <c r="C283" s="17" t="s">
        <v>62</v>
      </c>
      <c r="D283" s="19">
        <v>0.15171885795380288</v>
      </c>
      <c r="E283" s="11">
        <v>-99</v>
      </c>
      <c r="F283" s="11" t="s">
        <v>56</v>
      </c>
      <c r="G283" s="11" t="s">
        <v>57</v>
      </c>
    </row>
    <row r="284" spans="1:7">
      <c r="A284" s="11">
        <v>190959</v>
      </c>
      <c r="B284" s="16">
        <v>491</v>
      </c>
      <c r="C284" s="17" t="s">
        <v>62</v>
      </c>
      <c r="D284" s="19">
        <v>8.1694769667432332E-2</v>
      </c>
      <c r="E284" s="11">
        <v>-99</v>
      </c>
      <c r="F284" s="11" t="s">
        <v>56</v>
      </c>
      <c r="G284" s="11" t="s">
        <v>57</v>
      </c>
    </row>
    <row r="285" spans="1:7">
      <c r="A285" s="11">
        <v>190960</v>
      </c>
      <c r="B285" s="16">
        <v>64</v>
      </c>
      <c r="C285" s="17" t="s">
        <v>62</v>
      </c>
      <c r="D285" s="19">
        <v>0.24508430900229694</v>
      </c>
      <c r="E285" s="11">
        <v>-99</v>
      </c>
      <c r="F285" s="11" t="s">
        <v>56</v>
      </c>
      <c r="G285" s="11" t="s">
        <v>57</v>
      </c>
    </row>
    <row r="286" spans="1:7">
      <c r="A286" s="11">
        <v>190961</v>
      </c>
      <c r="B286" s="16">
        <v>497</v>
      </c>
      <c r="C286" s="17" t="s">
        <v>62</v>
      </c>
      <c r="D286" s="19">
        <v>0.16338953933486466</v>
      </c>
      <c r="E286" s="11">
        <v>-99</v>
      </c>
      <c r="F286" s="11" t="s">
        <v>56</v>
      </c>
      <c r="G286" s="11" t="s">
        <v>57</v>
      </c>
    </row>
    <row r="287" spans="1:7">
      <c r="A287" s="11">
        <v>190962</v>
      </c>
      <c r="B287" s="16">
        <v>367</v>
      </c>
      <c r="C287" s="17" t="s">
        <v>62</v>
      </c>
      <c r="D287" s="19">
        <v>8.1694769667432332E-2</v>
      </c>
      <c r="E287" s="11">
        <v>-99</v>
      </c>
      <c r="F287" s="11" t="s">
        <v>56</v>
      </c>
      <c r="G287" s="11" t="s">
        <v>57</v>
      </c>
    </row>
    <row r="288" spans="1:7">
      <c r="A288" s="11">
        <v>190963</v>
      </c>
      <c r="B288" s="16">
        <v>737</v>
      </c>
      <c r="C288" s="17" t="s">
        <v>62</v>
      </c>
      <c r="D288" s="19">
        <v>8.7530110357963195E-2</v>
      </c>
      <c r="E288" s="11">
        <v>-99</v>
      </c>
      <c r="F288" s="11" t="s">
        <v>56</v>
      </c>
      <c r="G288" s="11" t="s">
        <v>57</v>
      </c>
    </row>
    <row r="289" spans="1:7">
      <c r="A289" s="11">
        <v>190964</v>
      </c>
      <c r="B289" s="16">
        <v>46</v>
      </c>
      <c r="C289" s="17" t="s">
        <v>62</v>
      </c>
      <c r="D289" s="19">
        <v>0.42597987040875424</v>
      </c>
      <c r="E289" s="11">
        <v>-99</v>
      </c>
      <c r="F289" s="11" t="s">
        <v>56</v>
      </c>
      <c r="G289" s="11" t="s">
        <v>57</v>
      </c>
    </row>
    <row r="290" spans="1:7">
      <c r="A290" s="11">
        <v>190965</v>
      </c>
      <c r="B290" s="16">
        <v>65</v>
      </c>
      <c r="C290" s="17" t="s">
        <v>62</v>
      </c>
      <c r="D290" s="19">
        <v>5.8353406905308804E-2</v>
      </c>
      <c r="E290" s="11">
        <v>-99</v>
      </c>
      <c r="F290" s="11" t="s">
        <v>56</v>
      </c>
      <c r="G290" s="11" t="s">
        <v>57</v>
      </c>
    </row>
    <row r="291" spans="1:7">
      <c r="A291" s="11">
        <v>190966</v>
      </c>
      <c r="B291" s="16">
        <v>302</v>
      </c>
      <c r="C291" s="17" t="s">
        <v>62</v>
      </c>
      <c r="D291" s="19">
        <v>12.254215450114849</v>
      </c>
      <c r="E291" s="11">
        <v>-99</v>
      </c>
      <c r="F291" s="11" t="s">
        <v>56</v>
      </c>
      <c r="G291" s="11" t="s">
        <v>57</v>
      </c>
    </row>
    <row r="292" spans="1:7">
      <c r="A292" s="11">
        <v>190967</v>
      </c>
      <c r="B292" s="16">
        <v>717</v>
      </c>
      <c r="C292" s="17" t="s">
        <v>62</v>
      </c>
      <c r="D292" s="19">
        <v>1.5171885795380289</v>
      </c>
      <c r="E292" s="11">
        <v>-99</v>
      </c>
      <c r="F292" s="11" t="s">
        <v>56</v>
      </c>
      <c r="G292" s="11" t="s">
        <v>57</v>
      </c>
    </row>
    <row r="293" spans="1:7">
      <c r="A293" s="11">
        <v>190968</v>
      </c>
      <c r="B293" s="16">
        <v>449</v>
      </c>
      <c r="C293" s="17" t="s">
        <v>62</v>
      </c>
      <c r="D293" s="19">
        <v>7.0024088286370564E-2</v>
      </c>
      <c r="E293" s="11">
        <v>-99</v>
      </c>
      <c r="F293" s="11" t="s">
        <v>56</v>
      </c>
      <c r="G293" s="11" t="s">
        <v>57</v>
      </c>
    </row>
    <row r="294" spans="1:7">
      <c r="A294" s="11">
        <v>190969</v>
      </c>
      <c r="B294" s="16">
        <v>522</v>
      </c>
      <c r="C294" s="17" t="s">
        <v>62</v>
      </c>
      <c r="D294" s="19">
        <v>0.23924896831176606</v>
      </c>
      <c r="E294" s="11">
        <v>-99</v>
      </c>
      <c r="F294" s="11" t="s">
        <v>56</v>
      </c>
      <c r="G294" s="11" t="s">
        <v>57</v>
      </c>
    </row>
    <row r="295" spans="1:7">
      <c r="A295" s="11">
        <v>190970</v>
      </c>
      <c r="B295" s="16">
        <v>25</v>
      </c>
      <c r="C295" s="17" t="s">
        <v>62</v>
      </c>
      <c r="D295" s="19">
        <v>2.3341362762123521E-2</v>
      </c>
      <c r="E295" s="11">
        <v>-99</v>
      </c>
      <c r="F295" s="11" t="s">
        <v>56</v>
      </c>
      <c r="G295" s="11" t="s">
        <v>57</v>
      </c>
    </row>
    <row r="296" spans="1:7">
      <c r="A296" s="11">
        <v>190971</v>
      </c>
      <c r="B296" s="16">
        <v>1083</v>
      </c>
      <c r="C296" s="17" t="s">
        <v>62</v>
      </c>
      <c r="D296" s="19">
        <v>0.64188747595839679</v>
      </c>
      <c r="E296" s="11">
        <v>-99</v>
      </c>
      <c r="F296" s="11" t="s">
        <v>56</v>
      </c>
      <c r="G296" s="11" t="s">
        <v>57</v>
      </c>
    </row>
    <row r="297" spans="1:7">
      <c r="A297" s="11">
        <v>190972</v>
      </c>
      <c r="B297" s="16">
        <v>2832</v>
      </c>
      <c r="C297" s="17" t="s">
        <v>62</v>
      </c>
      <c r="D297" s="19">
        <v>0.10503613242955584</v>
      </c>
      <c r="E297" s="11">
        <v>-99</v>
      </c>
      <c r="F297" s="11" t="s">
        <v>56</v>
      </c>
      <c r="G297" s="11" t="s">
        <v>57</v>
      </c>
    </row>
    <row r="298" spans="1:7">
      <c r="A298" s="11">
        <v>190973</v>
      </c>
      <c r="B298" s="16">
        <v>2201</v>
      </c>
      <c r="C298" s="17" t="s">
        <v>62</v>
      </c>
      <c r="D298" s="19">
        <v>0.16338953933486466</v>
      </c>
      <c r="E298" s="11">
        <v>-99</v>
      </c>
      <c r="F298" s="11" t="s">
        <v>56</v>
      </c>
      <c r="G298" s="11" t="s">
        <v>57</v>
      </c>
    </row>
    <row r="299" spans="1:7">
      <c r="A299" s="11">
        <v>190974</v>
      </c>
      <c r="B299" s="16">
        <v>2698</v>
      </c>
      <c r="C299" s="17" t="s">
        <v>62</v>
      </c>
      <c r="D299" s="19">
        <v>0.28009635314548226</v>
      </c>
      <c r="E299" s="11">
        <v>-99</v>
      </c>
      <c r="F299" s="11" t="s">
        <v>56</v>
      </c>
      <c r="G299" s="11" t="s">
        <v>57</v>
      </c>
    </row>
    <row r="300" spans="1:7">
      <c r="A300" s="11">
        <v>190975</v>
      </c>
      <c r="B300" s="16">
        <v>883</v>
      </c>
      <c r="C300" s="17" t="s">
        <v>62</v>
      </c>
      <c r="D300" s="19">
        <v>5.0183929938565561E-2</v>
      </c>
      <c r="E300" s="11">
        <v>-99</v>
      </c>
      <c r="F300" s="11" t="s">
        <v>56</v>
      </c>
      <c r="G300" s="11" t="s">
        <v>57</v>
      </c>
    </row>
    <row r="301" spans="1:7">
      <c r="A301" s="11">
        <v>190976</v>
      </c>
      <c r="B301" s="16">
        <v>1167</v>
      </c>
      <c r="C301" s="17" t="s">
        <v>62</v>
      </c>
      <c r="D301" s="19">
        <v>6.4188747595839675E-3</v>
      </c>
      <c r="E301" s="11">
        <v>-99</v>
      </c>
      <c r="F301" s="11" t="s">
        <v>56</v>
      </c>
      <c r="G301" s="11" t="s">
        <v>57</v>
      </c>
    </row>
    <row r="302" spans="1:7">
      <c r="A302" s="11">
        <v>190977</v>
      </c>
      <c r="B302" s="16">
        <v>1714</v>
      </c>
      <c r="C302" s="17" t="s">
        <v>62</v>
      </c>
      <c r="D302" s="19">
        <v>8.7530110357963195E-4</v>
      </c>
      <c r="E302" s="11">
        <v>-99</v>
      </c>
      <c r="F302" s="11" t="s">
        <v>56</v>
      </c>
      <c r="G302" s="11" t="s">
        <v>57</v>
      </c>
    </row>
    <row r="303" spans="1:7">
      <c r="A303" s="11">
        <v>190978</v>
      </c>
      <c r="B303" s="16">
        <v>902</v>
      </c>
      <c r="C303" s="17" t="s">
        <v>62</v>
      </c>
      <c r="D303" s="19">
        <v>0.64188747595839679</v>
      </c>
      <c r="E303" s="11">
        <v>-99</v>
      </c>
      <c r="F303" s="11" t="s">
        <v>56</v>
      </c>
      <c r="G303" s="11" t="s">
        <v>57</v>
      </c>
    </row>
    <row r="304" spans="1:7">
      <c r="A304" s="11">
        <v>190979</v>
      </c>
      <c r="B304" s="16">
        <v>852</v>
      </c>
      <c r="C304" s="17" t="s">
        <v>62</v>
      </c>
      <c r="D304" s="19">
        <v>0.11378914346535218</v>
      </c>
      <c r="E304" s="11">
        <v>-99</v>
      </c>
      <c r="F304" s="11" t="s">
        <v>56</v>
      </c>
      <c r="G304" s="11" t="s">
        <v>57</v>
      </c>
    </row>
    <row r="305" spans="1:7">
      <c r="A305" s="11">
        <v>190980</v>
      </c>
      <c r="B305" s="16">
        <v>1697</v>
      </c>
      <c r="C305" s="17" t="s">
        <v>62</v>
      </c>
      <c r="D305" s="19">
        <v>2.4508430900229698E-2</v>
      </c>
      <c r="E305" s="11">
        <v>-99</v>
      </c>
      <c r="F305" s="11" t="s">
        <v>56</v>
      </c>
      <c r="G305" s="11" t="s">
        <v>57</v>
      </c>
    </row>
    <row r="306" spans="1:7">
      <c r="A306" s="11">
        <v>190981</v>
      </c>
      <c r="B306" s="16">
        <v>889</v>
      </c>
      <c r="C306" s="17" t="s">
        <v>62</v>
      </c>
      <c r="D306" s="19">
        <v>2.9176703452654402E-2</v>
      </c>
      <c r="E306" s="11">
        <v>-99</v>
      </c>
      <c r="F306" s="11" t="s">
        <v>56</v>
      </c>
      <c r="G306" s="11" t="s">
        <v>57</v>
      </c>
    </row>
    <row r="307" spans="1:7">
      <c r="A307" s="11">
        <v>190982</v>
      </c>
      <c r="B307" s="16">
        <v>1698</v>
      </c>
      <c r="C307" s="17" t="s">
        <v>62</v>
      </c>
      <c r="D307" s="19">
        <v>8.7530110357963205E-3</v>
      </c>
      <c r="E307" s="11">
        <v>-99</v>
      </c>
      <c r="F307" s="11" t="s">
        <v>56</v>
      </c>
      <c r="G307" s="11" t="s">
        <v>57</v>
      </c>
    </row>
    <row r="308" spans="1:7">
      <c r="A308" s="11">
        <v>190983</v>
      </c>
      <c r="B308" s="16">
        <v>1699</v>
      </c>
      <c r="C308" s="17" t="s">
        <v>62</v>
      </c>
      <c r="D308" s="19">
        <v>1.6338953933486465E-2</v>
      </c>
      <c r="E308" s="11">
        <v>-99</v>
      </c>
      <c r="F308" s="11" t="s">
        <v>56</v>
      </c>
      <c r="G308" s="11" t="s">
        <v>57</v>
      </c>
    </row>
    <row r="309" spans="1:7">
      <c r="A309" s="11">
        <v>190984</v>
      </c>
      <c r="B309" s="16">
        <v>886</v>
      </c>
      <c r="C309" s="17" t="s">
        <v>62</v>
      </c>
      <c r="D309" s="19">
        <v>3.0927305659813664E-2</v>
      </c>
      <c r="E309" s="11">
        <v>-99</v>
      </c>
      <c r="F309" s="11" t="s">
        <v>56</v>
      </c>
      <c r="G309" s="11" t="s">
        <v>57</v>
      </c>
    </row>
    <row r="310" spans="1:7">
      <c r="A310" s="11">
        <v>190985</v>
      </c>
      <c r="B310" s="16">
        <v>895</v>
      </c>
      <c r="C310" s="17" t="s">
        <v>62</v>
      </c>
      <c r="D310" s="19">
        <v>1.8089556140645727E-3</v>
      </c>
      <c r="E310" s="11">
        <v>-99</v>
      </c>
      <c r="F310" s="11" t="s">
        <v>56</v>
      </c>
      <c r="G310" s="11" t="s">
        <v>57</v>
      </c>
    </row>
    <row r="311" spans="1:7">
      <c r="A311" s="11">
        <v>190986</v>
      </c>
      <c r="B311" s="16">
        <v>899</v>
      </c>
      <c r="C311" s="17" t="s">
        <v>62</v>
      </c>
      <c r="D311" s="19">
        <v>7.5859428976901441E-2</v>
      </c>
      <c r="E311" s="11">
        <v>-99</v>
      </c>
      <c r="F311" s="11" t="s">
        <v>56</v>
      </c>
      <c r="G311" s="11" t="s">
        <v>57</v>
      </c>
    </row>
    <row r="312" spans="1:7">
      <c r="A312" s="11">
        <v>190987</v>
      </c>
      <c r="B312" s="16">
        <v>876</v>
      </c>
      <c r="C312" s="17" t="s">
        <v>62</v>
      </c>
      <c r="D312" s="19">
        <v>1.0503613242955584E-3</v>
      </c>
      <c r="E312" s="11">
        <v>-99</v>
      </c>
      <c r="F312" s="11" t="s">
        <v>56</v>
      </c>
      <c r="G312" s="11" t="s">
        <v>57</v>
      </c>
    </row>
    <row r="313" spans="1:7">
      <c r="A313" s="11">
        <v>190988</v>
      </c>
      <c r="B313" s="16">
        <v>2833</v>
      </c>
      <c r="C313" s="17" t="s">
        <v>62</v>
      </c>
      <c r="D313" s="19">
        <v>3.1510839728866751E-3</v>
      </c>
      <c r="E313" s="11">
        <v>-99</v>
      </c>
      <c r="F313" s="11" t="s">
        <v>56</v>
      </c>
      <c r="G313" s="11" t="s">
        <v>57</v>
      </c>
    </row>
    <row r="314" spans="1:7">
      <c r="A314" s="11">
        <v>190989</v>
      </c>
      <c r="B314" s="16">
        <v>882</v>
      </c>
      <c r="C314" s="17" t="s">
        <v>62</v>
      </c>
      <c r="D314" s="19">
        <v>0.35012044143185278</v>
      </c>
      <c r="E314" s="11">
        <v>-99</v>
      </c>
      <c r="F314" s="11" t="s">
        <v>56</v>
      </c>
      <c r="G314" s="11" t="s">
        <v>57</v>
      </c>
    </row>
    <row r="315" spans="1:7">
      <c r="A315" s="11">
        <v>190990</v>
      </c>
      <c r="B315" s="16">
        <v>904</v>
      </c>
      <c r="C315" s="17" t="s">
        <v>62</v>
      </c>
      <c r="D315" s="19">
        <v>0.27426101245495133</v>
      </c>
      <c r="E315" s="11">
        <v>-99</v>
      </c>
      <c r="F315" s="11" t="s">
        <v>56</v>
      </c>
      <c r="G315" s="11" t="s">
        <v>57</v>
      </c>
    </row>
    <row r="316" spans="1:7">
      <c r="A316" s="11">
        <v>190991</v>
      </c>
      <c r="B316" s="16">
        <v>2834</v>
      </c>
      <c r="C316" s="17" t="s">
        <v>62</v>
      </c>
      <c r="D316" s="19">
        <v>6.4188747595839674E-2</v>
      </c>
      <c r="E316" s="11">
        <v>-99</v>
      </c>
      <c r="F316" s="11" t="s">
        <v>56</v>
      </c>
      <c r="G316" s="11" t="s">
        <v>57</v>
      </c>
    </row>
    <row r="317" spans="1:7">
      <c r="A317" s="11">
        <v>190992</v>
      </c>
      <c r="B317" s="16">
        <v>2559</v>
      </c>
      <c r="C317" s="17" t="s">
        <v>62</v>
      </c>
      <c r="D317" s="19">
        <v>2.509196496928278E-2</v>
      </c>
      <c r="E317" s="11">
        <v>-99</v>
      </c>
      <c r="F317" s="11" t="s">
        <v>56</v>
      </c>
      <c r="G317" s="11" t="s">
        <v>57</v>
      </c>
    </row>
    <row r="318" spans="1:7">
      <c r="A318" s="11">
        <v>190993</v>
      </c>
      <c r="B318" s="16">
        <v>905</v>
      </c>
      <c r="C318" s="17" t="s">
        <v>62</v>
      </c>
      <c r="D318" s="19">
        <v>2.2174294624017342E-2</v>
      </c>
      <c r="E318" s="11">
        <v>-99</v>
      </c>
      <c r="F318" s="11" t="s">
        <v>56</v>
      </c>
      <c r="G318" s="11" t="s">
        <v>57</v>
      </c>
    </row>
    <row r="319" spans="1:7">
      <c r="A319" s="11">
        <v>190994</v>
      </c>
      <c r="B319" s="16">
        <v>2835</v>
      </c>
      <c r="C319" s="17" t="s">
        <v>62</v>
      </c>
      <c r="D319" s="19">
        <v>1.5755419864433379E-2</v>
      </c>
      <c r="E319" s="11">
        <v>-99</v>
      </c>
      <c r="F319" s="11" t="s">
        <v>56</v>
      </c>
      <c r="G319" s="11" t="s">
        <v>57</v>
      </c>
    </row>
    <row r="320" spans="1:7">
      <c r="A320" s="11">
        <v>190995</v>
      </c>
      <c r="B320" s="16">
        <v>892</v>
      </c>
      <c r="C320" s="17" t="s">
        <v>62</v>
      </c>
      <c r="D320" s="19">
        <v>1.1087147312008671E-2</v>
      </c>
      <c r="E320" s="11">
        <v>-99</v>
      </c>
      <c r="F320" s="11" t="s">
        <v>56</v>
      </c>
      <c r="G320" s="11" t="s">
        <v>57</v>
      </c>
    </row>
    <row r="321" spans="1:7">
      <c r="A321" s="11">
        <v>190996</v>
      </c>
      <c r="B321" s="16">
        <v>887</v>
      </c>
      <c r="C321" s="17" t="s">
        <v>62</v>
      </c>
      <c r="D321" s="19">
        <v>1.2837749519167935E-2</v>
      </c>
      <c r="E321" s="11">
        <v>-99</v>
      </c>
      <c r="F321" s="11" t="s">
        <v>56</v>
      </c>
      <c r="G321" s="11" t="s">
        <v>57</v>
      </c>
    </row>
    <row r="322" spans="1:7">
      <c r="A322" s="11">
        <v>190997</v>
      </c>
      <c r="B322" s="16">
        <v>1172</v>
      </c>
      <c r="C322" s="17" t="s">
        <v>62</v>
      </c>
      <c r="D322" s="19">
        <v>9.9200791739024966E-3</v>
      </c>
      <c r="E322" s="11">
        <v>-99</v>
      </c>
      <c r="F322" s="11" t="s">
        <v>56</v>
      </c>
      <c r="G322" s="11" t="s">
        <v>57</v>
      </c>
    </row>
    <row r="323" spans="1:7">
      <c r="A323" s="11">
        <v>190998</v>
      </c>
      <c r="B323" s="16">
        <v>864</v>
      </c>
      <c r="C323" s="17" t="s">
        <v>62</v>
      </c>
      <c r="D323" s="19">
        <v>5.5435736560043355E-3</v>
      </c>
      <c r="E323" s="11">
        <v>-99</v>
      </c>
      <c r="F323" s="11" t="s">
        <v>56</v>
      </c>
      <c r="G323" s="11" t="s">
        <v>57</v>
      </c>
    </row>
    <row r="324" spans="1:7">
      <c r="A324" s="11">
        <v>190999</v>
      </c>
      <c r="B324" s="16">
        <v>1874</v>
      </c>
      <c r="C324" s="17" t="s">
        <v>62</v>
      </c>
      <c r="D324" s="19">
        <v>7.5859428976901452E-5</v>
      </c>
      <c r="E324" s="11">
        <v>-99</v>
      </c>
      <c r="F324" s="11" t="s">
        <v>56</v>
      </c>
      <c r="G324" s="11" t="s">
        <v>57</v>
      </c>
    </row>
    <row r="325" spans="1:7">
      <c r="A325" s="11">
        <v>191000</v>
      </c>
      <c r="B325" s="16">
        <v>1173</v>
      </c>
      <c r="C325" s="17" t="s">
        <v>62</v>
      </c>
      <c r="D325" s="19">
        <v>3.5012044143185278E-3</v>
      </c>
      <c r="E325" s="11">
        <v>-99</v>
      </c>
      <c r="F325" s="11" t="s">
        <v>56</v>
      </c>
      <c r="G325" s="11" t="s">
        <v>57</v>
      </c>
    </row>
    <row r="326" spans="1:7">
      <c r="A326" s="11">
        <v>191001</v>
      </c>
      <c r="B326" s="16">
        <v>854</v>
      </c>
      <c r="C326" s="17" t="s">
        <v>62</v>
      </c>
      <c r="D326" s="19">
        <v>1.2254215450114849E-2</v>
      </c>
      <c r="E326" s="11">
        <v>-99</v>
      </c>
      <c r="F326" s="11" t="s">
        <v>56</v>
      </c>
      <c r="G326" s="11" t="s">
        <v>57</v>
      </c>
    </row>
    <row r="327" spans="1:7">
      <c r="A327" s="11">
        <v>191002</v>
      </c>
      <c r="B327" s="16">
        <v>867</v>
      </c>
      <c r="C327" s="17" t="s">
        <v>62</v>
      </c>
      <c r="D327" s="19">
        <v>1.5171885795380287E-2</v>
      </c>
      <c r="E327" s="11">
        <v>-99</v>
      </c>
      <c r="F327" s="11" t="s">
        <v>56</v>
      </c>
      <c r="G327" s="11" t="s">
        <v>57</v>
      </c>
    </row>
    <row r="328" spans="1:7">
      <c r="A328" s="11">
        <v>191003</v>
      </c>
      <c r="B328" s="16">
        <v>2659</v>
      </c>
      <c r="C328" s="17" t="s">
        <v>62</v>
      </c>
      <c r="D328" s="19">
        <v>8.1694769667432321E-4</v>
      </c>
      <c r="E328" s="11">
        <v>-99</v>
      </c>
      <c r="F328" s="11" t="s">
        <v>56</v>
      </c>
      <c r="G328" s="11" t="s">
        <v>57</v>
      </c>
    </row>
    <row r="329" spans="1:7">
      <c r="A329" s="11">
        <v>191004</v>
      </c>
      <c r="B329" s="16">
        <v>2836</v>
      </c>
      <c r="C329" s="17" t="s">
        <v>62</v>
      </c>
      <c r="D329" s="19">
        <v>5.0183929938565561E-4</v>
      </c>
      <c r="E329" s="11">
        <v>-99</v>
      </c>
      <c r="F329" s="11" t="s">
        <v>56</v>
      </c>
      <c r="G329" s="11" t="s">
        <v>57</v>
      </c>
    </row>
    <row r="330" spans="1:7">
      <c r="A330" s="11">
        <v>191005</v>
      </c>
      <c r="B330" s="16">
        <v>2837</v>
      </c>
      <c r="C330" s="17" t="s">
        <v>62</v>
      </c>
      <c r="D330" s="19">
        <v>3.0927305659813665E-4</v>
      </c>
      <c r="E330" s="11">
        <v>-99</v>
      </c>
      <c r="F330" s="11" t="s">
        <v>56</v>
      </c>
      <c r="G330" s="11" t="s">
        <v>57</v>
      </c>
    </row>
    <row r="331" spans="1:7">
      <c r="A331" s="11">
        <v>191006</v>
      </c>
      <c r="B331" s="16">
        <v>2738</v>
      </c>
      <c r="C331" s="17" t="s">
        <v>62</v>
      </c>
      <c r="D331" s="19">
        <v>3.9680316695609987E-4</v>
      </c>
      <c r="E331" s="11">
        <v>-99</v>
      </c>
      <c r="F331" s="11" t="s">
        <v>56</v>
      </c>
      <c r="G331" s="11" t="s">
        <v>57</v>
      </c>
    </row>
    <row r="332" spans="1:7">
      <c r="A332" s="11">
        <v>191007</v>
      </c>
      <c r="B332" s="16">
        <v>1171</v>
      </c>
      <c r="C332" s="17" t="s">
        <v>62</v>
      </c>
      <c r="D332" s="19">
        <v>8.7530110357963195E-2</v>
      </c>
      <c r="E332" s="11">
        <v>-99</v>
      </c>
      <c r="F332" s="11" t="s">
        <v>56</v>
      </c>
      <c r="G332" s="11" t="s">
        <v>57</v>
      </c>
    </row>
    <row r="333" spans="1:7">
      <c r="A333" s="11">
        <v>191008</v>
      </c>
      <c r="B333" s="16">
        <v>1610</v>
      </c>
      <c r="C333" s="17" t="s">
        <v>62</v>
      </c>
      <c r="D333" s="19">
        <v>2.9760237521707485E-2</v>
      </c>
      <c r="E333" s="11">
        <v>-99</v>
      </c>
      <c r="F333" s="11" t="s">
        <v>56</v>
      </c>
      <c r="G333" s="11" t="s">
        <v>57</v>
      </c>
    </row>
    <row r="334" spans="1:7">
      <c r="A334" s="11">
        <v>191009</v>
      </c>
      <c r="B334" s="16">
        <v>857</v>
      </c>
      <c r="C334" s="17" t="s">
        <v>62</v>
      </c>
      <c r="D334" s="19">
        <v>3.384497600507911E-2</v>
      </c>
      <c r="E334" s="11">
        <v>-99</v>
      </c>
      <c r="F334" s="11" t="s">
        <v>56</v>
      </c>
      <c r="G334" s="11" t="s">
        <v>57</v>
      </c>
    </row>
    <row r="335" spans="1:7">
      <c r="A335" s="11">
        <v>191010</v>
      </c>
      <c r="B335" s="16">
        <v>855</v>
      </c>
      <c r="C335" s="17" t="s">
        <v>62</v>
      </c>
      <c r="D335" s="19">
        <v>5.135099807667174E-2</v>
      </c>
      <c r="E335" s="11">
        <v>-99</v>
      </c>
      <c r="F335" s="11" t="s">
        <v>56</v>
      </c>
      <c r="G335" s="11" t="s">
        <v>57</v>
      </c>
    </row>
    <row r="336" spans="1:7">
      <c r="A336" s="11">
        <v>191011</v>
      </c>
      <c r="B336" s="16">
        <v>901</v>
      </c>
      <c r="C336" s="17" t="s">
        <v>62</v>
      </c>
      <c r="D336" s="19">
        <v>7.5859428976901436E-3</v>
      </c>
      <c r="E336" s="11">
        <v>-99</v>
      </c>
      <c r="F336" s="11" t="s">
        <v>56</v>
      </c>
      <c r="G336" s="11" t="s">
        <v>57</v>
      </c>
    </row>
    <row r="337" spans="1:7">
      <c r="A337" s="11">
        <v>191012</v>
      </c>
      <c r="B337" s="16">
        <v>1723</v>
      </c>
      <c r="C337" s="17" t="s">
        <v>62</v>
      </c>
      <c r="D337" s="19">
        <v>4.5515657386140862E-3</v>
      </c>
      <c r="E337" s="11">
        <v>-99</v>
      </c>
      <c r="F337" s="11" t="s">
        <v>56</v>
      </c>
      <c r="G337" s="11" t="s">
        <v>57</v>
      </c>
    </row>
    <row r="338" spans="1:7">
      <c r="A338" s="11">
        <v>191013</v>
      </c>
      <c r="B338" s="16">
        <v>884</v>
      </c>
      <c r="C338" s="17" t="s">
        <v>62</v>
      </c>
      <c r="D338" s="19">
        <v>4.4932123317087777E-2</v>
      </c>
      <c r="E338" s="11">
        <v>-99</v>
      </c>
      <c r="F338" s="11" t="s">
        <v>56</v>
      </c>
      <c r="G338" s="11" t="s">
        <v>57</v>
      </c>
    </row>
    <row r="339" spans="1:7">
      <c r="A339" s="11">
        <v>191014</v>
      </c>
      <c r="B339" s="16">
        <v>1848</v>
      </c>
      <c r="C339" s="17" t="s">
        <v>62</v>
      </c>
      <c r="D339" s="19">
        <v>4.6099191455193957E-3</v>
      </c>
      <c r="E339" s="11">
        <v>-99</v>
      </c>
      <c r="F339" s="11" t="s">
        <v>56</v>
      </c>
      <c r="G339" s="11" t="s">
        <v>57</v>
      </c>
    </row>
    <row r="340" spans="1:7">
      <c r="A340" s="11">
        <v>191015</v>
      </c>
      <c r="B340" s="16">
        <v>858</v>
      </c>
      <c r="C340" s="17" t="s">
        <v>62</v>
      </c>
      <c r="D340" s="19">
        <v>2.625903310738896E-2</v>
      </c>
      <c r="E340" s="11">
        <v>-99</v>
      </c>
      <c r="F340" s="11" t="s">
        <v>56</v>
      </c>
      <c r="G340" s="11" t="s">
        <v>57</v>
      </c>
    </row>
    <row r="341" spans="1:7">
      <c r="A341" s="11">
        <v>191016</v>
      </c>
      <c r="B341" s="16">
        <v>868</v>
      </c>
      <c r="C341" s="17" t="s">
        <v>62</v>
      </c>
      <c r="D341" s="19">
        <v>1.0503613242955583E-2</v>
      </c>
      <c r="E341" s="11">
        <v>-99</v>
      </c>
      <c r="F341" s="11" t="s">
        <v>56</v>
      </c>
      <c r="G341" s="11" t="s">
        <v>57</v>
      </c>
    </row>
    <row r="342" spans="1:7">
      <c r="A342" s="11">
        <v>191017</v>
      </c>
      <c r="B342" s="16">
        <v>529</v>
      </c>
      <c r="C342" s="17" t="s">
        <v>63</v>
      </c>
      <c r="D342" s="19">
        <v>39.547432014223382</v>
      </c>
      <c r="E342" s="11">
        <v>-99</v>
      </c>
      <c r="F342" s="11" t="s">
        <v>56</v>
      </c>
      <c r="G342" s="11" t="s">
        <v>57</v>
      </c>
    </row>
    <row r="343" spans="1:7">
      <c r="A343" s="11">
        <v>191018</v>
      </c>
      <c r="B343" s="16">
        <v>438</v>
      </c>
      <c r="C343" s="17" t="s">
        <v>63</v>
      </c>
      <c r="D343" s="19">
        <v>1.496389319457101</v>
      </c>
      <c r="E343" s="11">
        <v>-99</v>
      </c>
      <c r="F343" s="11" t="s">
        <v>56</v>
      </c>
      <c r="G343" s="11" t="s">
        <v>57</v>
      </c>
    </row>
    <row r="344" spans="1:7">
      <c r="A344" s="11">
        <v>191019</v>
      </c>
      <c r="B344" s="16">
        <v>452</v>
      </c>
      <c r="C344" s="17" t="s">
        <v>63</v>
      </c>
      <c r="D344" s="19">
        <v>24.583538819652375</v>
      </c>
      <c r="E344" s="11">
        <v>-99</v>
      </c>
      <c r="F344" s="11" t="s">
        <v>56</v>
      </c>
      <c r="G344" s="11" t="s">
        <v>57</v>
      </c>
    </row>
    <row r="345" spans="1:7">
      <c r="A345" s="11">
        <v>191020</v>
      </c>
      <c r="B345" s="16">
        <v>282</v>
      </c>
      <c r="C345" s="17" t="s">
        <v>63</v>
      </c>
      <c r="D345" s="19">
        <v>13.89504368067308</v>
      </c>
      <c r="E345" s="11">
        <v>-99</v>
      </c>
      <c r="F345" s="11" t="s">
        <v>56</v>
      </c>
      <c r="G345" s="11" t="s">
        <v>57</v>
      </c>
    </row>
    <row r="346" spans="1:7">
      <c r="A346" s="11">
        <v>191021</v>
      </c>
      <c r="B346" s="16">
        <v>671</v>
      </c>
      <c r="C346" s="17" t="s">
        <v>63</v>
      </c>
      <c r="D346" s="19">
        <v>0.26721237847448231</v>
      </c>
      <c r="E346" s="11">
        <v>-99</v>
      </c>
      <c r="F346" s="11" t="s">
        <v>56</v>
      </c>
      <c r="G346" s="11" t="s">
        <v>57</v>
      </c>
    </row>
    <row r="347" spans="1:7">
      <c r="A347" s="11">
        <v>191022</v>
      </c>
      <c r="B347" s="16">
        <v>678</v>
      </c>
      <c r="C347" s="17" t="s">
        <v>63</v>
      </c>
      <c r="D347" s="19">
        <v>2.3514689305754448</v>
      </c>
      <c r="E347" s="11">
        <v>-99</v>
      </c>
      <c r="F347" s="11" t="s">
        <v>56</v>
      </c>
      <c r="G347" s="11" t="s">
        <v>57</v>
      </c>
    </row>
    <row r="348" spans="1:7">
      <c r="A348" s="11">
        <v>191023</v>
      </c>
      <c r="B348" s="16">
        <v>109</v>
      </c>
      <c r="C348" s="17" t="s">
        <v>63</v>
      </c>
      <c r="D348" s="19">
        <v>0.68406368889467473</v>
      </c>
      <c r="E348" s="11">
        <v>-99</v>
      </c>
      <c r="F348" s="11" t="s">
        <v>56</v>
      </c>
      <c r="G348" s="11" t="s">
        <v>57</v>
      </c>
    </row>
    <row r="349" spans="1:7">
      <c r="A349" s="11">
        <v>191024</v>
      </c>
      <c r="B349" s="16">
        <v>592</v>
      </c>
      <c r="C349" s="17" t="s">
        <v>63</v>
      </c>
      <c r="D349" s="19">
        <v>0.1389504368067308</v>
      </c>
      <c r="E349" s="11">
        <v>-99</v>
      </c>
      <c r="F349" s="11" t="s">
        <v>56</v>
      </c>
      <c r="G349" s="11" t="s">
        <v>57</v>
      </c>
    </row>
    <row r="350" spans="1:7">
      <c r="A350" s="11">
        <v>191025</v>
      </c>
      <c r="B350" s="16">
        <v>64</v>
      </c>
      <c r="C350" s="17" t="s">
        <v>63</v>
      </c>
      <c r="D350" s="19">
        <v>0.40616281528121312</v>
      </c>
      <c r="E350" s="11">
        <v>-99</v>
      </c>
      <c r="F350" s="11" t="s">
        <v>56</v>
      </c>
      <c r="G350" s="11" t="s">
        <v>57</v>
      </c>
    </row>
    <row r="351" spans="1:7">
      <c r="A351" s="11">
        <v>191026</v>
      </c>
      <c r="B351" s="16">
        <v>497</v>
      </c>
      <c r="C351" s="17" t="s">
        <v>63</v>
      </c>
      <c r="D351" s="19">
        <v>0.181704417362648</v>
      </c>
      <c r="E351" s="11">
        <v>-99</v>
      </c>
      <c r="F351" s="11" t="s">
        <v>56</v>
      </c>
      <c r="G351" s="11" t="s">
        <v>57</v>
      </c>
    </row>
    <row r="352" spans="1:7">
      <c r="A352" s="11">
        <v>191027</v>
      </c>
      <c r="B352" s="16">
        <v>367</v>
      </c>
      <c r="C352" s="17" t="s">
        <v>63</v>
      </c>
      <c r="D352" s="19">
        <v>9.6196456250813633E-2</v>
      </c>
      <c r="E352" s="11">
        <v>-99</v>
      </c>
      <c r="F352" s="11" t="s">
        <v>56</v>
      </c>
      <c r="G352" s="11" t="s">
        <v>57</v>
      </c>
    </row>
    <row r="353" spans="1:7">
      <c r="A353" s="11">
        <v>191028</v>
      </c>
      <c r="B353" s="16">
        <v>737</v>
      </c>
      <c r="C353" s="17" t="s">
        <v>63</v>
      </c>
      <c r="D353" s="19">
        <v>8.5507961111834341E-2</v>
      </c>
      <c r="E353" s="11">
        <v>-99</v>
      </c>
      <c r="F353" s="11" t="s">
        <v>56</v>
      </c>
      <c r="G353" s="11" t="s">
        <v>57</v>
      </c>
    </row>
    <row r="354" spans="1:7">
      <c r="A354" s="11">
        <v>191029</v>
      </c>
      <c r="B354" s="16">
        <v>46</v>
      </c>
      <c r="C354" s="17" t="s">
        <v>63</v>
      </c>
      <c r="D354" s="19">
        <v>0.66268669861671625</v>
      </c>
      <c r="E354" s="11">
        <v>-99</v>
      </c>
      <c r="F354" s="11" t="s">
        <v>56</v>
      </c>
      <c r="G354" s="11" t="s">
        <v>57</v>
      </c>
    </row>
    <row r="355" spans="1:7">
      <c r="A355" s="11">
        <v>191030</v>
      </c>
      <c r="B355" s="16">
        <v>65</v>
      </c>
      <c r="C355" s="17" t="s">
        <v>63</v>
      </c>
      <c r="D355" s="19">
        <v>8.5507961111834341E-2</v>
      </c>
      <c r="E355" s="11">
        <v>-99</v>
      </c>
      <c r="F355" s="11" t="s">
        <v>56</v>
      </c>
      <c r="G355" s="11" t="s">
        <v>57</v>
      </c>
    </row>
    <row r="356" spans="1:7">
      <c r="A356" s="11">
        <v>191031</v>
      </c>
      <c r="B356" s="16">
        <v>302</v>
      </c>
      <c r="C356" s="17" t="s">
        <v>63</v>
      </c>
      <c r="D356" s="19">
        <v>10.688495138979292</v>
      </c>
      <c r="E356" s="11">
        <v>-99</v>
      </c>
      <c r="F356" s="11" t="s">
        <v>56</v>
      </c>
      <c r="G356" s="11" t="s">
        <v>57</v>
      </c>
    </row>
    <row r="357" spans="1:7">
      <c r="A357" s="11">
        <v>191032</v>
      </c>
      <c r="B357" s="16">
        <v>717</v>
      </c>
      <c r="C357" s="17" t="s">
        <v>63</v>
      </c>
      <c r="D357" s="19">
        <v>1.389504368067308</v>
      </c>
      <c r="E357" s="11">
        <v>-99</v>
      </c>
      <c r="F357" s="11" t="s">
        <v>56</v>
      </c>
      <c r="G357" s="11" t="s">
        <v>57</v>
      </c>
    </row>
    <row r="358" spans="1:7">
      <c r="A358" s="11">
        <v>191033</v>
      </c>
      <c r="B358" s="16">
        <v>449</v>
      </c>
      <c r="C358" s="17" t="s">
        <v>63</v>
      </c>
      <c r="D358" s="19">
        <v>0.181704417362648</v>
      </c>
      <c r="E358" s="11">
        <v>-99</v>
      </c>
      <c r="F358" s="11" t="s">
        <v>56</v>
      </c>
      <c r="G358" s="11" t="s">
        <v>57</v>
      </c>
    </row>
    <row r="359" spans="1:7">
      <c r="A359" s="11">
        <v>191034</v>
      </c>
      <c r="B359" s="16">
        <v>522</v>
      </c>
      <c r="C359" s="17" t="s">
        <v>63</v>
      </c>
      <c r="D359" s="19">
        <v>0.48098228125406822</v>
      </c>
      <c r="E359" s="11">
        <v>-99</v>
      </c>
      <c r="F359" s="11" t="s">
        <v>56</v>
      </c>
      <c r="G359" s="11" t="s">
        <v>57</v>
      </c>
    </row>
    <row r="360" spans="1:7">
      <c r="A360" s="11">
        <v>191035</v>
      </c>
      <c r="B360" s="16">
        <v>620</v>
      </c>
      <c r="C360" s="17" t="s">
        <v>63</v>
      </c>
      <c r="D360" s="19">
        <v>9.6196456250813633E-2</v>
      </c>
      <c r="E360" s="11">
        <v>-99</v>
      </c>
      <c r="F360" s="11" t="s">
        <v>56</v>
      </c>
      <c r="G360" s="11" t="s">
        <v>57</v>
      </c>
    </row>
    <row r="361" spans="1:7">
      <c r="A361" s="11">
        <v>191036</v>
      </c>
      <c r="B361" s="16">
        <v>25</v>
      </c>
      <c r="C361" s="17" t="s">
        <v>63</v>
      </c>
      <c r="D361" s="19">
        <v>5.344247569489647E-2</v>
      </c>
      <c r="E361" s="11">
        <v>-99</v>
      </c>
      <c r="F361" s="11" t="s">
        <v>56</v>
      </c>
      <c r="G361" s="11" t="s">
        <v>57</v>
      </c>
    </row>
    <row r="362" spans="1:7">
      <c r="A362" s="11">
        <v>191037</v>
      </c>
      <c r="B362" s="16">
        <v>1083</v>
      </c>
      <c r="C362" s="17" t="s">
        <v>63</v>
      </c>
      <c r="D362" s="19">
        <v>0.51304776667100604</v>
      </c>
      <c r="E362" s="11">
        <v>-99</v>
      </c>
      <c r="F362" s="11" t="s">
        <v>56</v>
      </c>
      <c r="G362" s="11" t="s">
        <v>57</v>
      </c>
    </row>
    <row r="363" spans="1:7">
      <c r="A363" s="11">
        <v>191038</v>
      </c>
      <c r="B363" s="16">
        <v>977</v>
      </c>
      <c r="C363" s="17" t="s">
        <v>63</v>
      </c>
      <c r="D363" s="19">
        <v>3.2065485416937878E-2</v>
      </c>
      <c r="E363" s="11">
        <v>-99</v>
      </c>
      <c r="F363" s="11" t="s">
        <v>56</v>
      </c>
      <c r="G363" s="11" t="s">
        <v>57</v>
      </c>
    </row>
    <row r="364" spans="1:7">
      <c r="A364" s="11">
        <v>191039</v>
      </c>
      <c r="B364" s="16">
        <v>2832</v>
      </c>
      <c r="C364" s="17" t="s">
        <v>63</v>
      </c>
      <c r="D364" s="19">
        <v>0.11757344652877223</v>
      </c>
      <c r="E364" s="11">
        <v>-99</v>
      </c>
      <c r="F364" s="11" t="s">
        <v>56</v>
      </c>
      <c r="G364" s="11" t="s">
        <v>57</v>
      </c>
    </row>
    <row r="365" spans="1:7">
      <c r="A365" s="11">
        <v>191040</v>
      </c>
      <c r="B365" s="16">
        <v>883</v>
      </c>
      <c r="C365" s="17" t="s">
        <v>63</v>
      </c>
      <c r="D365" s="19">
        <v>1.389504368067308E-2</v>
      </c>
      <c r="E365" s="11">
        <v>-99</v>
      </c>
      <c r="F365" s="11" t="s">
        <v>56</v>
      </c>
      <c r="G365" s="11" t="s">
        <v>57</v>
      </c>
    </row>
    <row r="366" spans="1:7">
      <c r="A366" s="11">
        <v>191041</v>
      </c>
      <c r="B366" s="16">
        <v>1714</v>
      </c>
      <c r="C366" s="17" t="s">
        <v>63</v>
      </c>
      <c r="D366" s="19">
        <v>5.9855572778284047E-4</v>
      </c>
      <c r="E366" s="11">
        <v>-99</v>
      </c>
      <c r="F366" s="11" t="s">
        <v>56</v>
      </c>
      <c r="G366" s="11" t="s">
        <v>57</v>
      </c>
    </row>
    <row r="367" spans="1:7">
      <c r="A367" s="11">
        <v>191042</v>
      </c>
      <c r="B367" s="16">
        <v>902</v>
      </c>
      <c r="C367" s="17" t="s">
        <v>63</v>
      </c>
      <c r="D367" s="19">
        <v>0.71612917431161272</v>
      </c>
      <c r="E367" s="11">
        <v>-99</v>
      </c>
      <c r="F367" s="11" t="s">
        <v>56</v>
      </c>
      <c r="G367" s="11" t="s">
        <v>57</v>
      </c>
    </row>
    <row r="368" spans="1:7">
      <c r="A368" s="11">
        <v>191043</v>
      </c>
      <c r="B368" s="16">
        <v>852</v>
      </c>
      <c r="C368" s="17" t="s">
        <v>63</v>
      </c>
      <c r="D368" s="19">
        <v>0.11757344652877223</v>
      </c>
      <c r="E368" s="11">
        <v>-99</v>
      </c>
      <c r="F368" s="11" t="s">
        <v>56</v>
      </c>
      <c r="G368" s="11" t="s">
        <v>57</v>
      </c>
    </row>
    <row r="369" spans="1:7">
      <c r="A369" s="11">
        <v>191044</v>
      </c>
      <c r="B369" s="16">
        <v>1697</v>
      </c>
      <c r="C369" s="17" t="s">
        <v>63</v>
      </c>
      <c r="D369" s="19">
        <v>2.0308140764060657E-2</v>
      </c>
      <c r="E369" s="11">
        <v>-99</v>
      </c>
      <c r="F369" s="11" t="s">
        <v>56</v>
      </c>
      <c r="G369" s="11" t="s">
        <v>57</v>
      </c>
    </row>
    <row r="370" spans="1:7">
      <c r="A370" s="11">
        <v>191045</v>
      </c>
      <c r="B370" s="16">
        <v>889</v>
      </c>
      <c r="C370" s="17" t="s">
        <v>63</v>
      </c>
      <c r="D370" s="19">
        <v>2.2445839791856517E-2</v>
      </c>
      <c r="E370" s="11">
        <v>-99</v>
      </c>
      <c r="F370" s="11" t="s">
        <v>56</v>
      </c>
      <c r="G370" s="11" t="s">
        <v>57</v>
      </c>
    </row>
    <row r="371" spans="1:7">
      <c r="A371" s="11">
        <v>191046</v>
      </c>
      <c r="B371" s="16">
        <v>1698</v>
      </c>
      <c r="C371" s="17" t="s">
        <v>63</v>
      </c>
      <c r="D371" s="19">
        <v>6.6268669861671622E-3</v>
      </c>
      <c r="E371" s="11">
        <v>-99</v>
      </c>
      <c r="F371" s="11" t="s">
        <v>56</v>
      </c>
      <c r="G371" s="11" t="s">
        <v>57</v>
      </c>
    </row>
    <row r="372" spans="1:7">
      <c r="A372" s="11">
        <v>191047</v>
      </c>
      <c r="B372" s="16">
        <v>1699</v>
      </c>
      <c r="C372" s="17" t="s">
        <v>63</v>
      </c>
      <c r="D372" s="19">
        <v>1.389504368067308E-2</v>
      </c>
      <c r="E372" s="11">
        <v>-99</v>
      </c>
      <c r="F372" s="11" t="s">
        <v>56</v>
      </c>
      <c r="G372" s="11" t="s">
        <v>57</v>
      </c>
    </row>
    <row r="373" spans="1:7">
      <c r="A373" s="11">
        <v>191048</v>
      </c>
      <c r="B373" s="16">
        <v>886</v>
      </c>
      <c r="C373" s="17" t="s">
        <v>63</v>
      </c>
      <c r="D373" s="19">
        <v>2.2445839791856517E-2</v>
      </c>
      <c r="E373" s="11">
        <v>-99</v>
      </c>
      <c r="F373" s="11" t="s">
        <v>56</v>
      </c>
      <c r="G373" s="11" t="s">
        <v>57</v>
      </c>
    </row>
    <row r="374" spans="1:7">
      <c r="A374" s="11">
        <v>191049</v>
      </c>
      <c r="B374" s="16">
        <v>895</v>
      </c>
      <c r="C374" s="17" t="s">
        <v>63</v>
      </c>
      <c r="D374" s="19">
        <v>1.0688495138979294E-3</v>
      </c>
      <c r="E374" s="11">
        <v>-99</v>
      </c>
      <c r="F374" s="11" t="s">
        <v>56</v>
      </c>
      <c r="G374" s="11" t="s">
        <v>57</v>
      </c>
    </row>
    <row r="375" spans="1:7">
      <c r="A375" s="11">
        <v>191050</v>
      </c>
      <c r="B375" s="16">
        <v>899</v>
      </c>
      <c r="C375" s="17" t="s">
        <v>63</v>
      </c>
      <c r="D375" s="19">
        <v>5.9855572778284044E-2</v>
      </c>
      <c r="E375" s="11">
        <v>-99</v>
      </c>
      <c r="F375" s="11" t="s">
        <v>56</v>
      </c>
      <c r="G375" s="11" t="s">
        <v>57</v>
      </c>
    </row>
    <row r="376" spans="1:7">
      <c r="A376" s="11">
        <v>191051</v>
      </c>
      <c r="B376" s="16">
        <v>876</v>
      </c>
      <c r="C376" s="17" t="s">
        <v>63</v>
      </c>
      <c r="D376" s="19">
        <v>7.0544067917263338E-4</v>
      </c>
      <c r="E376" s="11">
        <v>-99</v>
      </c>
      <c r="F376" s="11" t="s">
        <v>56</v>
      </c>
      <c r="G376" s="11" t="s">
        <v>57</v>
      </c>
    </row>
    <row r="377" spans="1:7">
      <c r="A377" s="11">
        <v>191052</v>
      </c>
      <c r="B377" s="16">
        <v>2833</v>
      </c>
      <c r="C377" s="17" t="s">
        <v>63</v>
      </c>
      <c r="D377" s="19">
        <v>1.8170441736264798E-3</v>
      </c>
      <c r="E377" s="11">
        <v>-99</v>
      </c>
      <c r="F377" s="11" t="s">
        <v>56</v>
      </c>
      <c r="G377" s="11" t="s">
        <v>57</v>
      </c>
    </row>
    <row r="378" spans="1:7">
      <c r="A378" s="11">
        <v>191053</v>
      </c>
      <c r="B378" s="16">
        <v>882</v>
      </c>
      <c r="C378" s="17" t="s">
        <v>63</v>
      </c>
      <c r="D378" s="19">
        <v>0.32065485416937878</v>
      </c>
      <c r="E378" s="11">
        <v>-99</v>
      </c>
      <c r="F378" s="11" t="s">
        <v>56</v>
      </c>
      <c r="G378" s="11" t="s">
        <v>57</v>
      </c>
    </row>
    <row r="379" spans="1:7">
      <c r="A379" s="11">
        <v>191054</v>
      </c>
      <c r="B379" s="16">
        <v>904</v>
      </c>
      <c r="C379" s="17" t="s">
        <v>63</v>
      </c>
      <c r="D379" s="19">
        <v>0.28858936875244096</v>
      </c>
      <c r="E379" s="11">
        <v>-99</v>
      </c>
      <c r="F379" s="11" t="s">
        <v>56</v>
      </c>
      <c r="G379" s="11" t="s">
        <v>57</v>
      </c>
    </row>
    <row r="380" spans="1:7">
      <c r="A380" s="11">
        <v>191055</v>
      </c>
      <c r="B380" s="16">
        <v>2834</v>
      </c>
      <c r="C380" s="17" t="s">
        <v>63</v>
      </c>
      <c r="D380" s="19">
        <v>1.389504368067308E-2</v>
      </c>
      <c r="E380" s="11">
        <v>-99</v>
      </c>
      <c r="F380" s="11" t="s">
        <v>56</v>
      </c>
      <c r="G380" s="11" t="s">
        <v>57</v>
      </c>
    </row>
    <row r="381" spans="1:7">
      <c r="A381" s="11">
        <v>191056</v>
      </c>
      <c r="B381" s="16">
        <v>2559</v>
      </c>
      <c r="C381" s="17" t="s">
        <v>63</v>
      </c>
      <c r="D381" s="19">
        <v>1.6032742708468939E-2</v>
      </c>
      <c r="E381" s="11">
        <v>-99</v>
      </c>
      <c r="F381" s="11" t="s">
        <v>56</v>
      </c>
      <c r="G381" s="11" t="s">
        <v>57</v>
      </c>
    </row>
    <row r="382" spans="1:7">
      <c r="A382" s="11">
        <v>191057</v>
      </c>
      <c r="B382" s="16">
        <v>2835</v>
      </c>
      <c r="C382" s="17" t="s">
        <v>63</v>
      </c>
      <c r="D382" s="19">
        <v>1.1757344652877222E-2</v>
      </c>
      <c r="E382" s="11">
        <v>-99</v>
      </c>
      <c r="F382" s="11" t="s">
        <v>56</v>
      </c>
      <c r="G382" s="11" t="s">
        <v>57</v>
      </c>
    </row>
    <row r="383" spans="1:7">
      <c r="A383" s="11">
        <v>191058</v>
      </c>
      <c r="B383" s="16">
        <v>892</v>
      </c>
      <c r="C383" s="17" t="s">
        <v>63</v>
      </c>
      <c r="D383" s="19">
        <v>9.0852208681324008E-3</v>
      </c>
      <c r="E383" s="11">
        <v>-99</v>
      </c>
      <c r="F383" s="11" t="s">
        <v>56</v>
      </c>
      <c r="G383" s="11" t="s">
        <v>57</v>
      </c>
    </row>
    <row r="384" spans="1:7">
      <c r="A384" s="11">
        <v>191059</v>
      </c>
      <c r="B384" s="16">
        <v>887</v>
      </c>
      <c r="C384" s="17" t="s">
        <v>63</v>
      </c>
      <c r="D384" s="19">
        <v>1.047472523619971E-2</v>
      </c>
      <c r="E384" s="11">
        <v>-99</v>
      </c>
      <c r="F384" s="11" t="s">
        <v>56</v>
      </c>
      <c r="G384" s="11" t="s">
        <v>57</v>
      </c>
    </row>
    <row r="385" spans="1:7">
      <c r="A385" s="11">
        <v>191060</v>
      </c>
      <c r="B385" s="16">
        <v>1172</v>
      </c>
      <c r="C385" s="17" t="s">
        <v>63</v>
      </c>
      <c r="D385" s="19">
        <v>1.8170441736264802E-2</v>
      </c>
      <c r="E385" s="11">
        <v>-99</v>
      </c>
      <c r="F385" s="11" t="s">
        <v>56</v>
      </c>
      <c r="G385" s="11" t="s">
        <v>57</v>
      </c>
    </row>
    <row r="386" spans="1:7">
      <c r="A386" s="11">
        <v>191061</v>
      </c>
      <c r="B386" s="16">
        <v>864</v>
      </c>
      <c r="C386" s="17" t="s">
        <v>63</v>
      </c>
      <c r="D386" s="19">
        <v>9.1921058195221922E-3</v>
      </c>
      <c r="E386" s="11">
        <v>-99</v>
      </c>
      <c r="F386" s="11" t="s">
        <v>56</v>
      </c>
      <c r="G386" s="11" t="s">
        <v>57</v>
      </c>
    </row>
    <row r="387" spans="1:7">
      <c r="A387" s="11">
        <v>191062</v>
      </c>
      <c r="B387" s="16">
        <v>1874</v>
      </c>
      <c r="C387" s="17" t="s">
        <v>63</v>
      </c>
      <c r="D387" s="19">
        <v>5.3442475694896472E-5</v>
      </c>
      <c r="E387" s="11">
        <v>-99</v>
      </c>
      <c r="F387" s="11" t="s">
        <v>56</v>
      </c>
      <c r="G387" s="11" t="s">
        <v>57</v>
      </c>
    </row>
    <row r="388" spans="1:7">
      <c r="A388" s="11">
        <v>191063</v>
      </c>
      <c r="B388" s="16">
        <v>1173</v>
      </c>
      <c r="C388" s="17" t="s">
        <v>63</v>
      </c>
      <c r="D388" s="19">
        <v>2.7790087361346163E-3</v>
      </c>
      <c r="E388" s="11">
        <v>-99</v>
      </c>
      <c r="F388" s="11" t="s">
        <v>56</v>
      </c>
      <c r="G388" s="11" t="s">
        <v>57</v>
      </c>
    </row>
    <row r="389" spans="1:7">
      <c r="A389" s="11">
        <v>191064</v>
      </c>
      <c r="B389" s="16">
        <v>854</v>
      </c>
      <c r="C389" s="17" t="s">
        <v>63</v>
      </c>
      <c r="D389" s="19">
        <v>1.9239291250162726E-2</v>
      </c>
      <c r="E389" s="11">
        <v>-99</v>
      </c>
      <c r="F389" s="11" t="s">
        <v>56</v>
      </c>
      <c r="G389" s="11" t="s">
        <v>57</v>
      </c>
    </row>
    <row r="390" spans="1:7">
      <c r="A390" s="11">
        <v>191065</v>
      </c>
      <c r="B390" s="16">
        <v>867</v>
      </c>
      <c r="C390" s="17" t="s">
        <v>63</v>
      </c>
      <c r="D390" s="19">
        <v>2.3514689305754444E-2</v>
      </c>
      <c r="E390" s="11">
        <v>-99</v>
      </c>
      <c r="F390" s="11" t="s">
        <v>56</v>
      </c>
      <c r="G390" s="11" t="s">
        <v>57</v>
      </c>
    </row>
    <row r="391" spans="1:7">
      <c r="A391" s="11">
        <v>191066</v>
      </c>
      <c r="B391" s="16">
        <v>2659</v>
      </c>
      <c r="C391" s="17" t="s">
        <v>63</v>
      </c>
      <c r="D391" s="19">
        <v>9.5127606736915716E-4</v>
      </c>
      <c r="E391" s="11">
        <v>-99</v>
      </c>
      <c r="F391" s="11" t="s">
        <v>56</v>
      </c>
      <c r="G391" s="11" t="s">
        <v>57</v>
      </c>
    </row>
    <row r="392" spans="1:7">
      <c r="A392" s="11">
        <v>191067</v>
      </c>
      <c r="B392" s="16">
        <v>2836</v>
      </c>
      <c r="C392" s="17" t="s">
        <v>63</v>
      </c>
      <c r="D392" s="19">
        <v>5.7717873750488184E-4</v>
      </c>
      <c r="E392" s="11">
        <v>-99</v>
      </c>
      <c r="F392" s="11" t="s">
        <v>56</v>
      </c>
      <c r="G392" s="11" t="s">
        <v>57</v>
      </c>
    </row>
    <row r="393" spans="1:7">
      <c r="A393" s="11">
        <v>191068</v>
      </c>
      <c r="B393" s="16">
        <v>2837</v>
      </c>
      <c r="C393" s="17" t="s">
        <v>63</v>
      </c>
      <c r="D393" s="19">
        <v>3.6340883472529601E-4</v>
      </c>
      <c r="E393" s="11">
        <v>-99</v>
      </c>
      <c r="F393" s="11" t="s">
        <v>56</v>
      </c>
      <c r="G393" s="11" t="s">
        <v>57</v>
      </c>
    </row>
    <row r="394" spans="1:7">
      <c r="A394" s="11">
        <v>191069</v>
      </c>
      <c r="B394" s="16">
        <v>2738</v>
      </c>
      <c r="C394" s="17" t="s">
        <v>63</v>
      </c>
      <c r="D394" s="19">
        <v>4.2753980555917178E-4</v>
      </c>
      <c r="E394" s="11">
        <v>-99</v>
      </c>
      <c r="F394" s="11" t="s">
        <v>56</v>
      </c>
      <c r="G394" s="11" t="s">
        <v>57</v>
      </c>
    </row>
    <row r="395" spans="1:7">
      <c r="A395" s="11">
        <v>191070</v>
      </c>
      <c r="B395" s="16">
        <v>1171</v>
      </c>
      <c r="C395" s="17" t="s">
        <v>63</v>
      </c>
      <c r="D395" s="19">
        <v>6.3062121319977835E-2</v>
      </c>
      <c r="E395" s="11">
        <v>-99</v>
      </c>
      <c r="F395" s="11" t="s">
        <v>56</v>
      </c>
      <c r="G395" s="11" t="s">
        <v>57</v>
      </c>
    </row>
    <row r="396" spans="1:7">
      <c r="A396" s="11">
        <v>191071</v>
      </c>
      <c r="B396" s="16">
        <v>1610</v>
      </c>
      <c r="C396" s="17" t="s">
        <v>63</v>
      </c>
      <c r="D396" s="19">
        <v>2.1376990277958585E-2</v>
      </c>
      <c r="E396" s="11">
        <v>-99</v>
      </c>
      <c r="F396" s="11" t="s">
        <v>56</v>
      </c>
      <c r="G396" s="11" t="s">
        <v>57</v>
      </c>
    </row>
    <row r="397" spans="1:7">
      <c r="A397" s="11">
        <v>191072</v>
      </c>
      <c r="B397" s="16">
        <v>857</v>
      </c>
      <c r="C397" s="17" t="s">
        <v>63</v>
      </c>
      <c r="D397" s="19">
        <v>2.6721237847448235E-2</v>
      </c>
      <c r="E397" s="11">
        <v>-99</v>
      </c>
      <c r="F397" s="11" t="s">
        <v>56</v>
      </c>
      <c r="G397" s="11" t="s">
        <v>57</v>
      </c>
    </row>
    <row r="398" spans="1:7">
      <c r="A398" s="11">
        <v>191073</v>
      </c>
      <c r="B398" s="16">
        <v>855</v>
      </c>
      <c r="C398" s="17" t="s">
        <v>63</v>
      </c>
      <c r="D398" s="19">
        <v>3.2065485416937878E-2</v>
      </c>
      <c r="E398" s="11">
        <v>-99</v>
      </c>
      <c r="F398" s="11" t="s">
        <v>56</v>
      </c>
      <c r="G398" s="11" t="s">
        <v>57</v>
      </c>
    </row>
    <row r="399" spans="1:7">
      <c r="A399" s="11">
        <v>191074</v>
      </c>
      <c r="B399" s="16">
        <v>901</v>
      </c>
      <c r="C399" s="17" t="s">
        <v>63</v>
      </c>
      <c r="D399" s="19">
        <v>4.9167077639304746E-3</v>
      </c>
      <c r="E399" s="11">
        <v>-99</v>
      </c>
      <c r="F399" s="11" t="s">
        <v>56</v>
      </c>
      <c r="G399" s="11" t="s">
        <v>57</v>
      </c>
    </row>
    <row r="400" spans="1:7">
      <c r="A400" s="11">
        <v>191075</v>
      </c>
      <c r="B400" s="16">
        <v>1723</v>
      </c>
      <c r="C400" s="17" t="s">
        <v>63</v>
      </c>
      <c r="D400" s="19">
        <v>3.3134334930835811E-3</v>
      </c>
      <c r="E400" s="11">
        <v>-99</v>
      </c>
      <c r="F400" s="11" t="s">
        <v>56</v>
      </c>
      <c r="G400" s="11" t="s">
        <v>57</v>
      </c>
    </row>
    <row r="401" spans="1:7">
      <c r="A401" s="11">
        <v>191076</v>
      </c>
      <c r="B401" s="16">
        <v>884</v>
      </c>
      <c r="C401" s="17" t="s">
        <v>63</v>
      </c>
      <c r="D401" s="19">
        <v>3.420318444473374E-2</v>
      </c>
      <c r="E401" s="11">
        <v>-99</v>
      </c>
      <c r="F401" s="11" t="s">
        <v>56</v>
      </c>
      <c r="G401" s="11" t="s">
        <v>57</v>
      </c>
    </row>
    <row r="402" spans="1:7">
      <c r="A402" s="11">
        <v>191077</v>
      </c>
      <c r="B402" s="16">
        <v>1848</v>
      </c>
      <c r="C402" s="17" t="s">
        <v>63</v>
      </c>
      <c r="D402" s="19">
        <v>4.0616281528121313E-3</v>
      </c>
      <c r="E402" s="11">
        <v>-99</v>
      </c>
      <c r="F402" s="11" t="s">
        <v>56</v>
      </c>
      <c r="G402" s="11" t="s">
        <v>57</v>
      </c>
    </row>
    <row r="403" spans="1:7">
      <c r="A403" s="11">
        <v>191078</v>
      </c>
      <c r="B403" s="16">
        <v>858</v>
      </c>
      <c r="C403" s="17" t="s">
        <v>63</v>
      </c>
      <c r="D403" s="19">
        <v>2.3514689305754444E-2</v>
      </c>
      <c r="E403" s="11">
        <v>-99</v>
      </c>
      <c r="F403" s="11" t="s">
        <v>56</v>
      </c>
      <c r="G403" s="11" t="s">
        <v>57</v>
      </c>
    </row>
    <row r="404" spans="1:7">
      <c r="A404" s="11">
        <v>191079</v>
      </c>
      <c r="B404" s="16">
        <v>868</v>
      </c>
      <c r="C404" s="17" t="s">
        <v>63</v>
      </c>
      <c r="D404" s="19">
        <v>8.7645660139630197E-3</v>
      </c>
      <c r="E404" s="11">
        <v>-99</v>
      </c>
      <c r="F404" s="11" t="s">
        <v>56</v>
      </c>
      <c r="G404" s="11" t="s">
        <v>57</v>
      </c>
    </row>
    <row r="405" spans="1:7">
      <c r="A405" s="11">
        <v>191080</v>
      </c>
      <c r="B405" s="16">
        <v>529</v>
      </c>
      <c r="C405" s="17" t="s">
        <v>64</v>
      </c>
      <c r="D405" s="19">
        <v>41.627617029788759</v>
      </c>
      <c r="E405" s="11">
        <v>-99</v>
      </c>
      <c r="F405" s="11" t="s">
        <v>56</v>
      </c>
      <c r="G405" s="11" t="s">
        <v>57</v>
      </c>
    </row>
    <row r="406" spans="1:7">
      <c r="A406" s="11">
        <v>191081</v>
      </c>
      <c r="B406" s="16">
        <v>438</v>
      </c>
      <c r="C406" s="17" t="s">
        <v>64</v>
      </c>
      <c r="D406" s="19">
        <v>2.8742878425330338</v>
      </c>
      <c r="E406" s="11">
        <v>-99</v>
      </c>
      <c r="F406" s="11" t="s">
        <v>56</v>
      </c>
      <c r="G406" s="11" t="s">
        <v>57</v>
      </c>
    </row>
    <row r="407" spans="1:7">
      <c r="A407" s="11">
        <v>191082</v>
      </c>
      <c r="B407" s="16">
        <v>452</v>
      </c>
      <c r="C407" s="17" t="s">
        <v>64</v>
      </c>
      <c r="D407" s="19">
        <v>17.840407298480898</v>
      </c>
      <c r="E407" s="11">
        <v>-99</v>
      </c>
      <c r="F407" s="11" t="s">
        <v>56</v>
      </c>
      <c r="G407" s="11" t="s">
        <v>57</v>
      </c>
    </row>
    <row r="408" spans="1:7">
      <c r="A408" s="11">
        <v>191083</v>
      </c>
      <c r="B408" s="16">
        <v>282</v>
      </c>
      <c r="C408" s="17" t="s">
        <v>64</v>
      </c>
      <c r="D408" s="19">
        <v>16.353706690274155</v>
      </c>
      <c r="E408" s="11">
        <v>-99</v>
      </c>
      <c r="F408" s="11" t="s">
        <v>56</v>
      </c>
      <c r="G408" s="11" t="s">
        <v>57</v>
      </c>
    </row>
    <row r="409" spans="1:7">
      <c r="A409" s="11">
        <v>191084</v>
      </c>
      <c r="B409" s="16">
        <v>671</v>
      </c>
      <c r="C409" s="17" t="s">
        <v>64</v>
      </c>
      <c r="D409" s="19">
        <v>0.89202036492404491</v>
      </c>
      <c r="E409" s="11">
        <v>-99</v>
      </c>
      <c r="F409" s="11" t="s">
        <v>56</v>
      </c>
      <c r="G409" s="11" t="s">
        <v>57</v>
      </c>
    </row>
    <row r="410" spans="1:7">
      <c r="A410" s="11">
        <v>191085</v>
      </c>
      <c r="B410" s="16">
        <v>678</v>
      </c>
      <c r="C410" s="17" t="s">
        <v>64</v>
      </c>
      <c r="D410" s="19">
        <v>2.1309375384296629</v>
      </c>
      <c r="E410" s="11">
        <v>-99</v>
      </c>
      <c r="F410" s="11" t="s">
        <v>56</v>
      </c>
      <c r="G410" s="11" t="s">
        <v>57</v>
      </c>
    </row>
    <row r="411" spans="1:7">
      <c r="A411" s="11">
        <v>191086</v>
      </c>
      <c r="B411" s="16">
        <v>109</v>
      </c>
      <c r="C411" s="17" t="s">
        <v>64</v>
      </c>
      <c r="D411" s="19">
        <v>0.36176381466364044</v>
      </c>
      <c r="E411" s="11">
        <v>-99</v>
      </c>
      <c r="F411" s="11" t="s">
        <v>56</v>
      </c>
      <c r="G411" s="11" t="s">
        <v>57</v>
      </c>
    </row>
    <row r="412" spans="1:7">
      <c r="A412" s="11">
        <v>191087</v>
      </c>
      <c r="B412" s="16">
        <v>592</v>
      </c>
      <c r="C412" s="17" t="s">
        <v>64</v>
      </c>
      <c r="D412" s="19">
        <v>0.22796075992503373</v>
      </c>
      <c r="E412" s="11">
        <v>-99</v>
      </c>
      <c r="F412" s="11" t="s">
        <v>56</v>
      </c>
      <c r="G412" s="11" t="s">
        <v>57</v>
      </c>
    </row>
    <row r="413" spans="1:7">
      <c r="A413" s="11">
        <v>191088</v>
      </c>
      <c r="B413" s="16">
        <v>491</v>
      </c>
      <c r="C413" s="17" t="s">
        <v>64</v>
      </c>
      <c r="D413" s="19">
        <v>8.424636779838203E-2</v>
      </c>
      <c r="E413" s="11">
        <v>-99</v>
      </c>
      <c r="F413" s="11" t="s">
        <v>56</v>
      </c>
      <c r="G413" s="11" t="s">
        <v>57</v>
      </c>
    </row>
    <row r="414" spans="1:7">
      <c r="A414" s="11">
        <v>191089</v>
      </c>
      <c r="B414" s="16">
        <v>64</v>
      </c>
      <c r="C414" s="17" t="s">
        <v>64</v>
      </c>
      <c r="D414" s="19">
        <v>0.42123183899191008</v>
      </c>
      <c r="E414" s="11">
        <v>-99</v>
      </c>
      <c r="F414" s="11" t="s">
        <v>56</v>
      </c>
      <c r="G414" s="11" t="s">
        <v>57</v>
      </c>
    </row>
    <row r="415" spans="1:7">
      <c r="A415" s="11">
        <v>191090</v>
      </c>
      <c r="B415" s="16">
        <v>497</v>
      </c>
      <c r="C415" s="17" t="s">
        <v>64</v>
      </c>
      <c r="D415" s="19">
        <v>0.26760610947721353</v>
      </c>
      <c r="E415" s="11">
        <v>-99</v>
      </c>
      <c r="F415" s="11" t="s">
        <v>56</v>
      </c>
      <c r="G415" s="11" t="s">
        <v>57</v>
      </c>
    </row>
    <row r="416" spans="1:7">
      <c r="A416" s="11">
        <v>191091</v>
      </c>
      <c r="B416" s="16">
        <v>367</v>
      </c>
      <c r="C416" s="17" t="s">
        <v>64</v>
      </c>
      <c r="D416" s="19">
        <v>9.4157705186426965E-2</v>
      </c>
      <c r="E416" s="11">
        <v>-99</v>
      </c>
      <c r="F416" s="11" t="s">
        <v>56</v>
      </c>
      <c r="G416" s="11" t="s">
        <v>57</v>
      </c>
    </row>
    <row r="417" spans="1:7">
      <c r="A417" s="11">
        <v>191092</v>
      </c>
      <c r="B417" s="16">
        <v>737</v>
      </c>
      <c r="C417" s="17" t="s">
        <v>64</v>
      </c>
      <c r="D417" s="19">
        <v>0.18831541037285393</v>
      </c>
      <c r="E417" s="11">
        <v>-99</v>
      </c>
      <c r="F417" s="11" t="s">
        <v>56</v>
      </c>
      <c r="G417" s="11" t="s">
        <v>57</v>
      </c>
    </row>
    <row r="418" spans="1:7">
      <c r="A418" s="11">
        <v>191093</v>
      </c>
      <c r="B418" s="16">
        <v>46</v>
      </c>
      <c r="C418" s="17" t="s">
        <v>64</v>
      </c>
      <c r="D418" s="19">
        <v>0.45096585115604493</v>
      </c>
      <c r="E418" s="11">
        <v>-99</v>
      </c>
      <c r="F418" s="11" t="s">
        <v>56</v>
      </c>
      <c r="G418" s="11" t="s">
        <v>57</v>
      </c>
    </row>
    <row r="419" spans="1:7">
      <c r="A419" s="11">
        <v>191094</v>
      </c>
      <c r="B419" s="16">
        <v>65</v>
      </c>
      <c r="C419" s="17" t="s">
        <v>64</v>
      </c>
      <c r="D419" s="19">
        <v>9.9113373880449454E-2</v>
      </c>
      <c r="E419" s="11">
        <v>-99</v>
      </c>
      <c r="F419" s="11" t="s">
        <v>56</v>
      </c>
      <c r="G419" s="11" t="s">
        <v>57</v>
      </c>
    </row>
    <row r="420" spans="1:7">
      <c r="A420" s="11">
        <v>191095</v>
      </c>
      <c r="B420" s="16">
        <v>601</v>
      </c>
      <c r="C420" s="17" t="s">
        <v>64</v>
      </c>
      <c r="D420" s="19">
        <v>4.9556686940224727E-2</v>
      </c>
      <c r="E420" s="11">
        <v>-99</v>
      </c>
      <c r="F420" s="11" t="s">
        <v>56</v>
      </c>
      <c r="G420" s="11" t="s">
        <v>57</v>
      </c>
    </row>
    <row r="421" spans="1:7">
      <c r="A421" s="11">
        <v>191096</v>
      </c>
      <c r="B421" s="16">
        <v>302</v>
      </c>
      <c r="C421" s="17" t="s">
        <v>64</v>
      </c>
      <c r="D421" s="19">
        <v>11.398037996251684</v>
      </c>
      <c r="E421" s="11">
        <v>-99</v>
      </c>
      <c r="F421" s="11" t="s">
        <v>56</v>
      </c>
      <c r="G421" s="11" t="s">
        <v>57</v>
      </c>
    </row>
    <row r="422" spans="1:7">
      <c r="A422" s="11">
        <v>191097</v>
      </c>
      <c r="B422" s="16">
        <v>717</v>
      </c>
      <c r="C422" s="17" t="s">
        <v>64</v>
      </c>
      <c r="D422" s="19">
        <v>1.1893604865653933</v>
      </c>
      <c r="E422" s="11">
        <v>-99</v>
      </c>
      <c r="F422" s="11" t="s">
        <v>56</v>
      </c>
      <c r="G422" s="11" t="s">
        <v>57</v>
      </c>
    </row>
    <row r="423" spans="1:7">
      <c r="A423" s="11">
        <v>191098</v>
      </c>
      <c r="B423" s="16">
        <v>449</v>
      </c>
      <c r="C423" s="17" t="s">
        <v>64</v>
      </c>
      <c r="D423" s="19">
        <v>2.9734012164134831E-2</v>
      </c>
      <c r="E423" s="11">
        <v>-99</v>
      </c>
      <c r="F423" s="11" t="s">
        <v>56</v>
      </c>
      <c r="G423" s="11" t="s">
        <v>57</v>
      </c>
    </row>
    <row r="424" spans="1:7">
      <c r="A424" s="11">
        <v>191099</v>
      </c>
      <c r="B424" s="16">
        <v>522</v>
      </c>
      <c r="C424" s="17" t="s">
        <v>64</v>
      </c>
      <c r="D424" s="19">
        <v>0.14867006082067416</v>
      </c>
      <c r="E424" s="11">
        <v>-99</v>
      </c>
      <c r="F424" s="11" t="s">
        <v>56</v>
      </c>
      <c r="G424" s="11" t="s">
        <v>57</v>
      </c>
    </row>
    <row r="425" spans="1:7">
      <c r="A425" s="11">
        <v>191100</v>
      </c>
      <c r="B425" s="16">
        <v>620</v>
      </c>
      <c r="C425" s="17" t="s">
        <v>64</v>
      </c>
      <c r="D425" s="19">
        <v>4.9556686940224722E-3</v>
      </c>
      <c r="E425" s="11">
        <v>-99</v>
      </c>
      <c r="F425" s="11" t="s">
        <v>56</v>
      </c>
      <c r="G425" s="11" t="s">
        <v>57</v>
      </c>
    </row>
    <row r="426" spans="1:7">
      <c r="A426" s="11">
        <v>191101</v>
      </c>
      <c r="B426" s="16">
        <v>1083</v>
      </c>
      <c r="C426" s="17" t="s">
        <v>64</v>
      </c>
      <c r="D426" s="19">
        <v>0.40636483290984271</v>
      </c>
      <c r="E426" s="11">
        <v>-99</v>
      </c>
      <c r="F426" s="11" t="s">
        <v>56</v>
      </c>
      <c r="G426" s="11" t="s">
        <v>57</v>
      </c>
    </row>
    <row r="427" spans="1:7">
      <c r="A427" s="11">
        <v>191102</v>
      </c>
      <c r="B427" s="16">
        <v>977</v>
      </c>
      <c r="C427" s="17" t="s">
        <v>64</v>
      </c>
      <c r="D427" s="19">
        <v>4.9556686940224722E-3</v>
      </c>
      <c r="E427" s="11">
        <v>-99</v>
      </c>
      <c r="F427" s="11" t="s">
        <v>56</v>
      </c>
      <c r="G427" s="11" t="s">
        <v>57</v>
      </c>
    </row>
    <row r="428" spans="1:7">
      <c r="A428" s="11">
        <v>191103</v>
      </c>
      <c r="B428" s="16">
        <v>2832</v>
      </c>
      <c r="C428" s="17" t="s">
        <v>64</v>
      </c>
      <c r="D428" s="19">
        <v>6.9379361716314619E-2</v>
      </c>
      <c r="E428" s="11">
        <v>-99</v>
      </c>
      <c r="F428" s="11" t="s">
        <v>56</v>
      </c>
      <c r="G428" s="11" t="s">
        <v>57</v>
      </c>
    </row>
    <row r="429" spans="1:7">
      <c r="A429" s="11">
        <v>191104</v>
      </c>
      <c r="B429" s="16">
        <v>2698</v>
      </c>
      <c r="C429" s="17" t="s">
        <v>64</v>
      </c>
      <c r="D429" s="19">
        <v>6.9379361716314619E-2</v>
      </c>
      <c r="E429" s="11">
        <v>-99</v>
      </c>
      <c r="F429" s="11" t="s">
        <v>56</v>
      </c>
      <c r="G429" s="11" t="s">
        <v>57</v>
      </c>
    </row>
    <row r="430" spans="1:7">
      <c r="A430" s="11">
        <v>191105</v>
      </c>
      <c r="B430" s="16">
        <v>883</v>
      </c>
      <c r="C430" s="17" t="s">
        <v>64</v>
      </c>
      <c r="D430" s="19">
        <v>5.4512355634247188E-2</v>
      </c>
      <c r="E430" s="11">
        <v>-99</v>
      </c>
      <c r="F430" s="11" t="s">
        <v>56</v>
      </c>
      <c r="G430" s="11" t="s">
        <v>57</v>
      </c>
    </row>
    <row r="431" spans="1:7">
      <c r="A431" s="11">
        <v>191106</v>
      </c>
      <c r="B431" s="16">
        <v>1714</v>
      </c>
      <c r="C431" s="17" t="s">
        <v>64</v>
      </c>
      <c r="D431" s="19">
        <v>1.5362572951469662E-3</v>
      </c>
      <c r="E431" s="11">
        <v>-99</v>
      </c>
      <c r="F431" s="11" t="s">
        <v>56</v>
      </c>
      <c r="G431" s="11" t="s">
        <v>57</v>
      </c>
    </row>
    <row r="432" spans="1:7">
      <c r="A432" s="11">
        <v>191107</v>
      </c>
      <c r="B432" s="16">
        <v>902</v>
      </c>
      <c r="C432" s="17" t="s">
        <v>64</v>
      </c>
      <c r="D432" s="19">
        <v>0.9911337388044944</v>
      </c>
      <c r="E432" s="11">
        <v>-99</v>
      </c>
      <c r="F432" s="11" t="s">
        <v>56</v>
      </c>
      <c r="G432" s="11" t="s">
        <v>57</v>
      </c>
    </row>
    <row r="433" spans="1:7">
      <c r="A433" s="11">
        <v>191108</v>
      </c>
      <c r="B433" s="16">
        <v>852</v>
      </c>
      <c r="C433" s="17" t="s">
        <v>64</v>
      </c>
      <c r="D433" s="19">
        <v>0.17344840429078651</v>
      </c>
      <c r="E433" s="11">
        <v>-99</v>
      </c>
      <c r="F433" s="11" t="s">
        <v>56</v>
      </c>
      <c r="G433" s="11" t="s">
        <v>57</v>
      </c>
    </row>
    <row r="434" spans="1:7">
      <c r="A434" s="11">
        <v>191109</v>
      </c>
      <c r="B434" s="16">
        <v>1697</v>
      </c>
      <c r="C434" s="17" t="s">
        <v>64</v>
      </c>
      <c r="D434" s="19">
        <v>3.4194113988755055E-2</v>
      </c>
      <c r="E434" s="11">
        <v>-99</v>
      </c>
      <c r="F434" s="11" t="s">
        <v>56</v>
      </c>
      <c r="G434" s="11" t="s">
        <v>57</v>
      </c>
    </row>
    <row r="435" spans="1:7">
      <c r="A435" s="11">
        <v>191110</v>
      </c>
      <c r="B435" s="16">
        <v>889</v>
      </c>
      <c r="C435" s="17" t="s">
        <v>64</v>
      </c>
      <c r="D435" s="19">
        <v>3.7663082074570788E-2</v>
      </c>
      <c r="E435" s="11">
        <v>-99</v>
      </c>
      <c r="F435" s="11" t="s">
        <v>56</v>
      </c>
      <c r="G435" s="11" t="s">
        <v>57</v>
      </c>
    </row>
    <row r="436" spans="1:7">
      <c r="A436" s="11">
        <v>191111</v>
      </c>
      <c r="B436" s="16">
        <v>1698</v>
      </c>
      <c r="C436" s="17" t="s">
        <v>64</v>
      </c>
      <c r="D436" s="19">
        <v>9.9113373880449444E-3</v>
      </c>
      <c r="E436" s="11">
        <v>-99</v>
      </c>
      <c r="F436" s="11" t="s">
        <v>56</v>
      </c>
      <c r="G436" s="11" t="s">
        <v>57</v>
      </c>
    </row>
    <row r="437" spans="1:7">
      <c r="A437" s="11">
        <v>191112</v>
      </c>
      <c r="B437" s="16">
        <v>1699</v>
      </c>
      <c r="C437" s="17" t="s">
        <v>64</v>
      </c>
      <c r="D437" s="19">
        <v>2.1804942253698875E-2</v>
      </c>
      <c r="E437" s="11">
        <v>-99</v>
      </c>
      <c r="F437" s="11" t="s">
        <v>56</v>
      </c>
      <c r="G437" s="11" t="s">
        <v>57</v>
      </c>
    </row>
    <row r="438" spans="1:7">
      <c r="A438" s="11">
        <v>191113</v>
      </c>
      <c r="B438" s="16">
        <v>886</v>
      </c>
      <c r="C438" s="17" t="s">
        <v>64</v>
      </c>
      <c r="D438" s="19">
        <v>4.0636483290984272E-2</v>
      </c>
      <c r="E438" s="11">
        <v>-99</v>
      </c>
      <c r="F438" s="11" t="s">
        <v>56</v>
      </c>
      <c r="G438" s="11" t="s">
        <v>57</v>
      </c>
    </row>
    <row r="439" spans="1:7">
      <c r="A439" s="11">
        <v>191114</v>
      </c>
      <c r="B439" s="16">
        <v>895</v>
      </c>
      <c r="C439" s="17" t="s">
        <v>64</v>
      </c>
      <c r="D439" s="19">
        <v>1.4371439212665167E-3</v>
      </c>
      <c r="E439" s="11">
        <v>-99</v>
      </c>
      <c r="F439" s="11" t="s">
        <v>56</v>
      </c>
      <c r="G439" s="11" t="s">
        <v>57</v>
      </c>
    </row>
    <row r="440" spans="1:7">
      <c r="A440" s="11">
        <v>191115</v>
      </c>
      <c r="B440" s="16">
        <v>899</v>
      </c>
      <c r="C440" s="17" t="s">
        <v>64</v>
      </c>
      <c r="D440" s="19">
        <v>8.4741934667784277E-2</v>
      </c>
      <c r="E440" s="11">
        <v>-99</v>
      </c>
      <c r="F440" s="11" t="s">
        <v>56</v>
      </c>
      <c r="G440" s="11" t="s">
        <v>57</v>
      </c>
    </row>
    <row r="441" spans="1:7">
      <c r="A441" s="11">
        <v>191116</v>
      </c>
      <c r="B441" s="16">
        <v>876</v>
      </c>
      <c r="C441" s="17" t="s">
        <v>64</v>
      </c>
      <c r="D441" s="19">
        <v>8.9202036492404485E-4</v>
      </c>
      <c r="E441" s="11">
        <v>-99</v>
      </c>
      <c r="F441" s="11" t="s">
        <v>56</v>
      </c>
      <c r="G441" s="11" t="s">
        <v>57</v>
      </c>
    </row>
    <row r="442" spans="1:7">
      <c r="A442" s="11">
        <v>191117</v>
      </c>
      <c r="B442" s="16">
        <v>2833</v>
      </c>
      <c r="C442" s="17" t="s">
        <v>64</v>
      </c>
      <c r="D442" s="19">
        <v>2.7256177817123594E-3</v>
      </c>
      <c r="E442" s="11">
        <v>-99</v>
      </c>
      <c r="F442" s="11" t="s">
        <v>56</v>
      </c>
      <c r="G442" s="11" t="s">
        <v>57</v>
      </c>
    </row>
    <row r="443" spans="1:7">
      <c r="A443" s="11">
        <v>191118</v>
      </c>
      <c r="B443" s="16">
        <v>882</v>
      </c>
      <c r="C443" s="17" t="s">
        <v>64</v>
      </c>
      <c r="D443" s="19">
        <v>0.39645349552179782</v>
      </c>
      <c r="E443" s="11">
        <v>-99</v>
      </c>
      <c r="F443" s="11" t="s">
        <v>56</v>
      </c>
      <c r="G443" s="11" t="s">
        <v>57</v>
      </c>
    </row>
    <row r="444" spans="1:7">
      <c r="A444" s="11">
        <v>191119</v>
      </c>
      <c r="B444" s="16">
        <v>904</v>
      </c>
      <c r="C444" s="17" t="s">
        <v>64</v>
      </c>
      <c r="D444" s="19">
        <v>0.33698547119352812</v>
      </c>
      <c r="E444" s="11">
        <v>-99</v>
      </c>
      <c r="F444" s="11" t="s">
        <v>56</v>
      </c>
      <c r="G444" s="11" t="s">
        <v>57</v>
      </c>
    </row>
    <row r="445" spans="1:7">
      <c r="A445" s="11">
        <v>191120</v>
      </c>
      <c r="B445" s="16">
        <v>2834</v>
      </c>
      <c r="C445" s="17" t="s">
        <v>64</v>
      </c>
      <c r="D445" s="19">
        <v>6.4423693022292131E-2</v>
      </c>
      <c r="E445" s="11">
        <v>-99</v>
      </c>
      <c r="F445" s="11" t="s">
        <v>56</v>
      </c>
      <c r="G445" s="11" t="s">
        <v>57</v>
      </c>
    </row>
    <row r="446" spans="1:7">
      <c r="A446" s="11">
        <v>191121</v>
      </c>
      <c r="B446" s="16">
        <v>2559</v>
      </c>
      <c r="C446" s="17" t="s">
        <v>64</v>
      </c>
      <c r="D446" s="19">
        <v>2.1309375384296628E-2</v>
      </c>
      <c r="E446" s="11">
        <v>-99</v>
      </c>
      <c r="F446" s="11" t="s">
        <v>56</v>
      </c>
      <c r="G446" s="11" t="s">
        <v>57</v>
      </c>
    </row>
    <row r="447" spans="1:7">
      <c r="A447" s="11">
        <v>191122</v>
      </c>
      <c r="B447" s="16">
        <v>2835</v>
      </c>
      <c r="C447" s="17" t="s">
        <v>64</v>
      </c>
      <c r="D447" s="19">
        <v>1.2884738604458426E-2</v>
      </c>
      <c r="E447" s="11">
        <v>-99</v>
      </c>
      <c r="F447" s="11" t="s">
        <v>56</v>
      </c>
      <c r="G447" s="11" t="s">
        <v>57</v>
      </c>
    </row>
    <row r="448" spans="1:7">
      <c r="A448" s="11">
        <v>191123</v>
      </c>
      <c r="B448" s="16">
        <v>892</v>
      </c>
      <c r="C448" s="17" t="s">
        <v>64</v>
      </c>
      <c r="D448" s="19">
        <v>1.0406904257447192E-2</v>
      </c>
      <c r="E448" s="11">
        <v>-99</v>
      </c>
      <c r="F448" s="11" t="s">
        <v>56</v>
      </c>
      <c r="G448" s="11" t="s">
        <v>57</v>
      </c>
    </row>
    <row r="449" spans="1:7">
      <c r="A449" s="11">
        <v>191124</v>
      </c>
      <c r="B449" s="16">
        <v>887</v>
      </c>
      <c r="C449" s="17" t="s">
        <v>64</v>
      </c>
      <c r="D449" s="19">
        <v>1.0902471126849438E-2</v>
      </c>
      <c r="E449" s="11">
        <v>-99</v>
      </c>
      <c r="F449" s="11" t="s">
        <v>56</v>
      </c>
      <c r="G449" s="11" t="s">
        <v>57</v>
      </c>
    </row>
    <row r="450" spans="1:7">
      <c r="A450" s="11">
        <v>191125</v>
      </c>
      <c r="B450" s="16">
        <v>1172</v>
      </c>
      <c r="C450" s="17" t="s">
        <v>64</v>
      </c>
      <c r="D450" s="19">
        <v>1.4371439212665168E-2</v>
      </c>
      <c r="E450" s="11">
        <v>-99</v>
      </c>
      <c r="F450" s="11" t="s">
        <v>56</v>
      </c>
      <c r="G450" s="11" t="s">
        <v>57</v>
      </c>
    </row>
    <row r="451" spans="1:7">
      <c r="A451" s="11">
        <v>191126</v>
      </c>
      <c r="B451" s="16">
        <v>864</v>
      </c>
      <c r="C451" s="17" t="s">
        <v>64</v>
      </c>
      <c r="D451" s="19">
        <v>7.4335030410337078E-3</v>
      </c>
      <c r="E451" s="11">
        <v>-99</v>
      </c>
      <c r="F451" s="11" t="s">
        <v>56</v>
      </c>
      <c r="G451" s="11" t="s">
        <v>57</v>
      </c>
    </row>
    <row r="452" spans="1:7">
      <c r="A452" s="11">
        <v>191127</v>
      </c>
      <c r="B452" s="16">
        <v>1874</v>
      </c>
      <c r="C452" s="17" t="s">
        <v>64</v>
      </c>
      <c r="D452" s="19">
        <v>2.7256177817123596E-5</v>
      </c>
      <c r="E452" s="11">
        <v>-99</v>
      </c>
      <c r="F452" s="11" t="s">
        <v>56</v>
      </c>
      <c r="G452" s="11" t="s">
        <v>57</v>
      </c>
    </row>
    <row r="453" spans="1:7">
      <c r="A453" s="11">
        <v>191128</v>
      </c>
      <c r="B453" s="16">
        <v>1173</v>
      </c>
      <c r="C453" s="17" t="s">
        <v>64</v>
      </c>
      <c r="D453" s="19">
        <v>1.585813982087191E-3</v>
      </c>
      <c r="E453" s="11">
        <v>-99</v>
      </c>
      <c r="F453" s="11" t="s">
        <v>56</v>
      </c>
      <c r="G453" s="11" t="s">
        <v>57</v>
      </c>
    </row>
    <row r="454" spans="1:7">
      <c r="A454" s="11">
        <v>191129</v>
      </c>
      <c r="B454" s="16">
        <v>854</v>
      </c>
      <c r="C454" s="17" t="s">
        <v>64</v>
      </c>
      <c r="D454" s="19">
        <v>1.6849273559676404E-2</v>
      </c>
      <c r="E454" s="11">
        <v>-99</v>
      </c>
      <c r="F454" s="11" t="s">
        <v>56</v>
      </c>
      <c r="G454" s="11" t="s">
        <v>57</v>
      </c>
    </row>
    <row r="455" spans="1:7">
      <c r="A455" s="11">
        <v>191130</v>
      </c>
      <c r="B455" s="16">
        <v>867</v>
      </c>
      <c r="C455" s="17" t="s">
        <v>64</v>
      </c>
      <c r="D455" s="19">
        <v>2.1804942253698875E-2</v>
      </c>
      <c r="E455" s="11">
        <v>-99</v>
      </c>
      <c r="F455" s="11" t="s">
        <v>56</v>
      </c>
      <c r="G455" s="11" t="s">
        <v>57</v>
      </c>
    </row>
    <row r="456" spans="1:7">
      <c r="A456" s="11">
        <v>191131</v>
      </c>
      <c r="B456" s="16">
        <v>2659</v>
      </c>
      <c r="C456" s="17" t="s">
        <v>64</v>
      </c>
      <c r="D456" s="19">
        <v>1.1398037996251686E-3</v>
      </c>
      <c r="E456" s="11">
        <v>-99</v>
      </c>
      <c r="F456" s="11" t="s">
        <v>56</v>
      </c>
      <c r="G456" s="11" t="s">
        <v>57</v>
      </c>
    </row>
    <row r="457" spans="1:7">
      <c r="A457" s="11">
        <v>191132</v>
      </c>
      <c r="B457" s="16">
        <v>2836</v>
      </c>
      <c r="C457" s="17" t="s">
        <v>64</v>
      </c>
      <c r="D457" s="19">
        <v>6.9379361716314606E-4</v>
      </c>
      <c r="E457" s="11">
        <v>-99</v>
      </c>
      <c r="F457" s="11" t="s">
        <v>56</v>
      </c>
      <c r="G457" s="11" t="s">
        <v>57</v>
      </c>
    </row>
    <row r="458" spans="1:7">
      <c r="A458" s="11">
        <v>191133</v>
      </c>
      <c r="B458" s="16">
        <v>2837</v>
      </c>
      <c r="C458" s="17" t="s">
        <v>64</v>
      </c>
      <c r="D458" s="19">
        <v>4.5592151985006743E-4</v>
      </c>
      <c r="E458" s="11">
        <v>-99</v>
      </c>
      <c r="F458" s="11" t="s">
        <v>56</v>
      </c>
      <c r="G458" s="11" t="s">
        <v>57</v>
      </c>
    </row>
    <row r="459" spans="1:7">
      <c r="A459" s="11">
        <v>191134</v>
      </c>
      <c r="B459" s="16">
        <v>2738</v>
      </c>
      <c r="C459" s="17" t="s">
        <v>64</v>
      </c>
      <c r="D459" s="19">
        <v>4.6583285723811232E-4</v>
      </c>
      <c r="E459" s="11">
        <v>-99</v>
      </c>
      <c r="F459" s="11" t="s">
        <v>56</v>
      </c>
      <c r="G459" s="11" t="s">
        <v>57</v>
      </c>
    </row>
    <row r="460" spans="1:7">
      <c r="A460" s="11">
        <v>191135</v>
      </c>
      <c r="B460" s="16">
        <v>1171</v>
      </c>
      <c r="C460" s="17" t="s">
        <v>64</v>
      </c>
      <c r="D460" s="19">
        <v>9.9113373880449454E-2</v>
      </c>
      <c r="E460" s="11">
        <v>-99</v>
      </c>
      <c r="F460" s="11" t="s">
        <v>56</v>
      </c>
      <c r="G460" s="11" t="s">
        <v>57</v>
      </c>
    </row>
    <row r="461" spans="1:7">
      <c r="A461" s="11">
        <v>191136</v>
      </c>
      <c r="B461" s="16">
        <v>1610</v>
      </c>
      <c r="C461" s="17" t="s">
        <v>64</v>
      </c>
      <c r="D461" s="19">
        <v>3.2707413380548313E-2</v>
      </c>
      <c r="E461" s="11">
        <v>-99</v>
      </c>
      <c r="F461" s="11" t="s">
        <v>56</v>
      </c>
      <c r="G461" s="11" t="s">
        <v>57</v>
      </c>
    </row>
    <row r="462" spans="1:7">
      <c r="A462" s="11">
        <v>191137</v>
      </c>
      <c r="B462" s="16">
        <v>857</v>
      </c>
      <c r="C462" s="17" t="s">
        <v>64</v>
      </c>
      <c r="D462" s="19">
        <v>3.9645349552179777E-2</v>
      </c>
      <c r="E462" s="11">
        <v>-99</v>
      </c>
      <c r="F462" s="11" t="s">
        <v>56</v>
      </c>
      <c r="G462" s="11" t="s">
        <v>57</v>
      </c>
    </row>
    <row r="463" spans="1:7">
      <c r="A463" s="11">
        <v>191138</v>
      </c>
      <c r="B463" s="16">
        <v>855</v>
      </c>
      <c r="C463" s="17" t="s">
        <v>64</v>
      </c>
      <c r="D463" s="19">
        <v>4.9556686940224727E-2</v>
      </c>
      <c r="E463" s="11">
        <v>-99</v>
      </c>
      <c r="F463" s="11" t="s">
        <v>56</v>
      </c>
      <c r="G463" s="11" t="s">
        <v>57</v>
      </c>
    </row>
    <row r="464" spans="1:7">
      <c r="A464" s="11">
        <v>191139</v>
      </c>
      <c r="B464" s="16">
        <v>901</v>
      </c>
      <c r="C464" s="17" t="s">
        <v>64</v>
      </c>
      <c r="D464" s="19">
        <v>7.4335030410337078E-3</v>
      </c>
      <c r="E464" s="11">
        <v>-99</v>
      </c>
      <c r="F464" s="11" t="s">
        <v>56</v>
      </c>
      <c r="G464" s="11" t="s">
        <v>57</v>
      </c>
    </row>
    <row r="465" spans="1:7">
      <c r="A465" s="11">
        <v>191140</v>
      </c>
      <c r="B465" s="16">
        <v>1723</v>
      </c>
      <c r="C465" s="17" t="s">
        <v>64</v>
      </c>
      <c r="D465" s="19">
        <v>5.4512355634247188E-3</v>
      </c>
      <c r="E465" s="11">
        <v>-99</v>
      </c>
      <c r="F465" s="11" t="s">
        <v>56</v>
      </c>
      <c r="G465" s="11" t="s">
        <v>57</v>
      </c>
    </row>
    <row r="466" spans="1:7">
      <c r="A466" s="11">
        <v>191141</v>
      </c>
      <c r="B466" s="16">
        <v>884</v>
      </c>
      <c r="C466" s="17" t="s">
        <v>64</v>
      </c>
      <c r="D466" s="19">
        <v>5.4512355634247188E-2</v>
      </c>
      <c r="E466" s="11">
        <v>-99</v>
      </c>
      <c r="F466" s="11" t="s">
        <v>56</v>
      </c>
      <c r="G466" s="11" t="s">
        <v>57</v>
      </c>
    </row>
    <row r="467" spans="1:7">
      <c r="A467" s="11">
        <v>191142</v>
      </c>
      <c r="B467" s="16">
        <v>1848</v>
      </c>
      <c r="C467" s="17" t="s">
        <v>64</v>
      </c>
      <c r="D467" s="19">
        <v>7.4335030410337078E-3</v>
      </c>
      <c r="E467" s="11">
        <v>-99</v>
      </c>
      <c r="F467" s="11" t="s">
        <v>56</v>
      </c>
      <c r="G467" s="11" t="s">
        <v>57</v>
      </c>
    </row>
    <row r="468" spans="1:7">
      <c r="A468" s="11">
        <v>191143</v>
      </c>
      <c r="B468" s="16">
        <v>858</v>
      </c>
      <c r="C468" s="17" t="s">
        <v>64</v>
      </c>
      <c r="D468" s="19">
        <v>3.320298024995056E-2</v>
      </c>
      <c r="E468" s="11">
        <v>-99</v>
      </c>
      <c r="F468" s="11" t="s">
        <v>56</v>
      </c>
      <c r="G468" s="11" t="s">
        <v>57</v>
      </c>
    </row>
    <row r="469" spans="1:7">
      <c r="A469" s="11">
        <v>191144</v>
      </c>
      <c r="B469" s="16">
        <v>868</v>
      </c>
      <c r="C469" s="17" t="s">
        <v>64</v>
      </c>
      <c r="D469" s="19">
        <v>1.3380305473860673E-2</v>
      </c>
      <c r="E469" s="11">
        <v>-99</v>
      </c>
      <c r="F469" s="11" t="s">
        <v>56</v>
      </c>
      <c r="G469" s="11" t="s">
        <v>57</v>
      </c>
    </row>
    <row r="470" spans="1:7">
      <c r="A470" s="11">
        <v>191145</v>
      </c>
      <c r="B470" s="16">
        <v>529</v>
      </c>
      <c r="C470" s="17" t="s">
        <v>65</v>
      </c>
      <c r="D470" s="19">
        <v>40.384201625768526</v>
      </c>
      <c r="E470">
        <v>-99</v>
      </c>
      <c r="F470" s="11" t="s">
        <v>56</v>
      </c>
      <c r="G470" s="11" t="s">
        <v>57</v>
      </c>
    </row>
    <row r="471" spans="1:7">
      <c r="A471" s="11">
        <v>191146</v>
      </c>
      <c r="B471" s="16">
        <v>438</v>
      </c>
      <c r="C471" s="17" t="s">
        <v>65</v>
      </c>
      <c r="D471" s="19">
        <v>1.7085623764748221</v>
      </c>
      <c r="E471">
        <v>-99</v>
      </c>
      <c r="F471" s="11" t="s">
        <v>56</v>
      </c>
      <c r="G471" s="11" t="s">
        <v>57</v>
      </c>
    </row>
    <row r="472" spans="1:7">
      <c r="A472" s="11">
        <v>191147</v>
      </c>
      <c r="B472" s="16">
        <v>452</v>
      </c>
      <c r="C472" s="17" t="s">
        <v>65</v>
      </c>
      <c r="D472" s="19">
        <v>24.541168680274719</v>
      </c>
      <c r="E472">
        <v>-99</v>
      </c>
      <c r="F472" s="11" t="s">
        <v>56</v>
      </c>
      <c r="G472" s="11" t="s">
        <v>57</v>
      </c>
    </row>
    <row r="473" spans="1:7">
      <c r="A473" s="11">
        <v>191148</v>
      </c>
      <c r="B473" s="16">
        <v>282</v>
      </c>
      <c r="C473" s="17" t="s">
        <v>65</v>
      </c>
      <c r="D473" s="19">
        <v>12.425908192544162</v>
      </c>
      <c r="E473">
        <v>-99</v>
      </c>
      <c r="F473" s="11" t="s">
        <v>56</v>
      </c>
      <c r="G473" s="11" t="s">
        <v>57</v>
      </c>
    </row>
    <row r="474" spans="1:7">
      <c r="A474" s="11">
        <v>191149</v>
      </c>
      <c r="B474" s="16">
        <v>671</v>
      </c>
      <c r="C474" s="17" t="s">
        <v>65</v>
      </c>
      <c r="D474" s="19">
        <v>0.20192100812884262</v>
      </c>
      <c r="E474">
        <v>-99</v>
      </c>
      <c r="F474" s="11" t="s">
        <v>56</v>
      </c>
      <c r="G474" s="11" t="s">
        <v>57</v>
      </c>
    </row>
    <row r="475" spans="1:7">
      <c r="A475" s="11">
        <v>191150</v>
      </c>
      <c r="B475" s="16">
        <v>678</v>
      </c>
      <c r="C475" s="17" t="s">
        <v>65</v>
      </c>
      <c r="D475" s="19">
        <v>1.7085623764748221</v>
      </c>
      <c r="E475">
        <v>-99</v>
      </c>
      <c r="F475" s="11" t="s">
        <v>56</v>
      </c>
      <c r="G475" s="11" t="s">
        <v>57</v>
      </c>
    </row>
    <row r="476" spans="1:7">
      <c r="A476" s="11">
        <v>191151</v>
      </c>
      <c r="B476" s="16">
        <v>109</v>
      </c>
      <c r="C476" s="17" t="s">
        <v>65</v>
      </c>
      <c r="D476" s="19">
        <v>0.49703632770176653</v>
      </c>
      <c r="E476">
        <v>-99</v>
      </c>
      <c r="F476" s="11" t="s">
        <v>56</v>
      </c>
      <c r="G476" s="11" t="s">
        <v>57</v>
      </c>
    </row>
    <row r="477" spans="1:7">
      <c r="A477" s="11">
        <v>191152</v>
      </c>
      <c r="B477" s="16">
        <v>592</v>
      </c>
      <c r="C477" s="17" t="s">
        <v>65</v>
      </c>
      <c r="D477" s="19">
        <v>0.20502748517697866</v>
      </c>
      <c r="E477">
        <v>-99</v>
      </c>
      <c r="F477" s="11" t="s">
        <v>56</v>
      </c>
      <c r="G477" s="11" t="s">
        <v>57</v>
      </c>
    </row>
    <row r="478" spans="1:7">
      <c r="A478" s="11">
        <v>191153</v>
      </c>
      <c r="B478" s="16">
        <v>64</v>
      </c>
      <c r="C478" s="17" t="s">
        <v>65</v>
      </c>
      <c r="D478" s="19">
        <v>0.13668499011798577</v>
      </c>
      <c r="E478">
        <v>-99</v>
      </c>
      <c r="F478" s="11" t="s">
        <v>56</v>
      </c>
      <c r="G478" s="11" t="s">
        <v>57</v>
      </c>
    </row>
    <row r="479" spans="1:7">
      <c r="A479" s="11">
        <v>191154</v>
      </c>
      <c r="B479" s="16">
        <v>497</v>
      </c>
      <c r="C479" s="17" t="s">
        <v>65</v>
      </c>
      <c r="D479" s="19">
        <v>0.14911089831052993</v>
      </c>
      <c r="E479">
        <v>-99</v>
      </c>
      <c r="F479" s="11" t="s">
        <v>56</v>
      </c>
      <c r="G479" s="11" t="s">
        <v>57</v>
      </c>
    </row>
    <row r="480" spans="1:7">
      <c r="A480" s="11">
        <v>191155</v>
      </c>
      <c r="B480" s="16">
        <v>367</v>
      </c>
      <c r="C480" s="17" t="s">
        <v>65</v>
      </c>
      <c r="D480" s="19">
        <v>1.2425908192544162E-2</v>
      </c>
      <c r="E480">
        <v>-99</v>
      </c>
      <c r="F480" s="11" t="s">
        <v>56</v>
      </c>
      <c r="G480" s="11" t="s">
        <v>57</v>
      </c>
    </row>
    <row r="481" spans="1:7">
      <c r="A481" s="11">
        <v>191156</v>
      </c>
      <c r="B481" s="16">
        <v>737</v>
      </c>
      <c r="C481" s="17" t="s">
        <v>65</v>
      </c>
      <c r="D481" s="19">
        <v>1.8638862288816241E-2</v>
      </c>
      <c r="E481">
        <v>-99</v>
      </c>
      <c r="F481" s="11" t="s">
        <v>56</v>
      </c>
      <c r="G481" s="11" t="s">
        <v>57</v>
      </c>
    </row>
    <row r="482" spans="1:7">
      <c r="A482" s="11">
        <v>191157</v>
      </c>
      <c r="B482" s="16">
        <v>46</v>
      </c>
      <c r="C482" s="17" t="s">
        <v>65</v>
      </c>
      <c r="D482" s="19">
        <v>0.49703632770176653</v>
      </c>
      <c r="E482">
        <v>-99</v>
      </c>
      <c r="F482" s="11" t="s">
        <v>56</v>
      </c>
      <c r="G482" s="11" t="s">
        <v>57</v>
      </c>
    </row>
    <row r="483" spans="1:7">
      <c r="A483" s="11">
        <v>191158</v>
      </c>
      <c r="B483" s="16">
        <v>65</v>
      </c>
      <c r="C483" s="17" t="s">
        <v>65</v>
      </c>
      <c r="D483" s="19">
        <v>2.1745339336952284E-2</v>
      </c>
      <c r="E483">
        <v>-99</v>
      </c>
      <c r="F483" s="11" t="s">
        <v>56</v>
      </c>
      <c r="G483" s="11" t="s">
        <v>57</v>
      </c>
    </row>
    <row r="484" spans="1:7">
      <c r="A484" s="11">
        <v>191159</v>
      </c>
      <c r="B484" s="16">
        <v>302</v>
      </c>
      <c r="C484" s="17" t="s">
        <v>65</v>
      </c>
      <c r="D484" s="19">
        <v>12.425908192544162</v>
      </c>
      <c r="E484">
        <v>-99</v>
      </c>
      <c r="F484" s="11" t="s">
        <v>56</v>
      </c>
      <c r="G484" s="11" t="s">
        <v>57</v>
      </c>
    </row>
    <row r="485" spans="1:7">
      <c r="A485" s="11">
        <v>191160</v>
      </c>
      <c r="B485" s="16">
        <v>717</v>
      </c>
      <c r="C485" s="17" t="s">
        <v>65</v>
      </c>
      <c r="D485" s="19">
        <v>1.4911089831052993</v>
      </c>
      <c r="E485">
        <v>-99</v>
      </c>
      <c r="F485" s="11" t="s">
        <v>56</v>
      </c>
      <c r="G485" s="11" t="s">
        <v>57</v>
      </c>
    </row>
    <row r="486" spans="1:7">
      <c r="A486" s="11">
        <v>191161</v>
      </c>
      <c r="B486" s="16">
        <v>449</v>
      </c>
      <c r="C486" s="17" t="s">
        <v>65</v>
      </c>
      <c r="D486" s="19">
        <v>7.144897210712893E-2</v>
      </c>
      <c r="E486">
        <v>-99</v>
      </c>
      <c r="F486" s="11" t="s">
        <v>56</v>
      </c>
      <c r="G486" s="11" t="s">
        <v>57</v>
      </c>
    </row>
    <row r="487" spans="1:7">
      <c r="A487" s="11">
        <v>191162</v>
      </c>
      <c r="B487" s="16">
        <v>522</v>
      </c>
      <c r="C487" s="17" t="s">
        <v>65</v>
      </c>
      <c r="D487" s="19">
        <v>0.18328214584002639</v>
      </c>
      <c r="E487">
        <v>-99</v>
      </c>
      <c r="F487" s="11" t="s">
        <v>56</v>
      </c>
      <c r="G487" s="11" t="s">
        <v>57</v>
      </c>
    </row>
    <row r="488" spans="1:7">
      <c r="A488" s="11">
        <v>191163</v>
      </c>
      <c r="B488" s="16">
        <v>620</v>
      </c>
      <c r="C488" s="17" t="s">
        <v>65</v>
      </c>
      <c r="D488" s="19">
        <v>1.2425908192544162E-2</v>
      </c>
      <c r="E488">
        <v>-99</v>
      </c>
      <c r="F488" s="11" t="s">
        <v>56</v>
      </c>
      <c r="G488" s="11" t="s">
        <v>57</v>
      </c>
    </row>
    <row r="489" spans="1:7">
      <c r="A489" s="11">
        <v>191164</v>
      </c>
      <c r="B489" s="16">
        <v>1083</v>
      </c>
      <c r="C489" s="17" t="s">
        <v>65</v>
      </c>
      <c r="D489" s="19">
        <v>0.25162464089901931</v>
      </c>
      <c r="E489">
        <v>-99</v>
      </c>
      <c r="F489" s="11" t="s">
        <v>56</v>
      </c>
      <c r="G489" s="11" t="s">
        <v>57</v>
      </c>
    </row>
    <row r="490" spans="1:7">
      <c r="A490" s="11">
        <v>191165</v>
      </c>
      <c r="B490" s="16">
        <v>2832</v>
      </c>
      <c r="C490" s="17" t="s">
        <v>65</v>
      </c>
      <c r="D490" s="19">
        <v>6.5236018010856836E-2</v>
      </c>
      <c r="E490">
        <v>-99</v>
      </c>
      <c r="F490" s="11" t="s">
        <v>56</v>
      </c>
      <c r="G490" s="11" t="s">
        <v>57</v>
      </c>
    </row>
    <row r="491" spans="1:7">
      <c r="A491" s="11">
        <v>191166</v>
      </c>
      <c r="B491" s="16">
        <v>883</v>
      </c>
      <c r="C491" s="17" t="s">
        <v>65</v>
      </c>
      <c r="D491" s="19">
        <v>0.11493965078103348</v>
      </c>
      <c r="E491">
        <v>-99</v>
      </c>
      <c r="F491" s="11" t="s">
        <v>56</v>
      </c>
      <c r="G491" s="11" t="s">
        <v>57</v>
      </c>
    </row>
    <row r="492" spans="1:7">
      <c r="A492" s="11">
        <v>191167</v>
      </c>
      <c r="B492" s="16">
        <v>1167</v>
      </c>
      <c r="C492" s="17" t="s">
        <v>65</v>
      </c>
      <c r="D492" s="19">
        <v>1.7706919174375432E-2</v>
      </c>
      <c r="E492">
        <v>-99</v>
      </c>
      <c r="F492" s="11" t="s">
        <v>56</v>
      </c>
      <c r="G492" s="11" t="s">
        <v>57</v>
      </c>
    </row>
    <row r="493" spans="1:7">
      <c r="A493" s="11">
        <v>191168</v>
      </c>
      <c r="B493" s="16">
        <v>1714</v>
      </c>
      <c r="C493" s="17" t="s">
        <v>65</v>
      </c>
      <c r="D493" s="19">
        <v>1.3979146716612181E-3</v>
      </c>
      <c r="E493">
        <v>-99</v>
      </c>
      <c r="F493" s="11" t="s">
        <v>56</v>
      </c>
      <c r="G493" s="11" t="s">
        <v>57</v>
      </c>
    </row>
    <row r="494" spans="1:7">
      <c r="A494" s="11">
        <v>191169</v>
      </c>
      <c r="B494" s="16">
        <v>902</v>
      </c>
      <c r="C494" s="17" t="s">
        <v>65</v>
      </c>
      <c r="D494" s="19">
        <v>0.93194311444081201</v>
      </c>
      <c r="E494">
        <v>-99</v>
      </c>
      <c r="F494" s="11" t="s">
        <v>56</v>
      </c>
      <c r="G494" s="11" t="s">
        <v>57</v>
      </c>
    </row>
    <row r="495" spans="1:7">
      <c r="A495" s="11">
        <v>191170</v>
      </c>
      <c r="B495" s="16">
        <v>852</v>
      </c>
      <c r="C495" s="17" t="s">
        <v>65</v>
      </c>
      <c r="D495" s="19">
        <v>0.1770691917437543</v>
      </c>
      <c r="E495">
        <v>-99</v>
      </c>
      <c r="F495" s="11" t="s">
        <v>56</v>
      </c>
      <c r="G495" s="11" t="s">
        <v>57</v>
      </c>
    </row>
    <row r="496" spans="1:7">
      <c r="A496" s="11">
        <v>191171</v>
      </c>
      <c r="B496" s="16">
        <v>1697</v>
      </c>
      <c r="C496" s="17" t="s">
        <v>65</v>
      </c>
      <c r="D496" s="19">
        <v>4.0384201625768529E-2</v>
      </c>
      <c r="E496">
        <v>-99</v>
      </c>
      <c r="F496" s="11" t="s">
        <v>56</v>
      </c>
      <c r="G496" s="11" t="s">
        <v>57</v>
      </c>
    </row>
    <row r="497" spans="1:7">
      <c r="A497" s="11">
        <v>191172</v>
      </c>
      <c r="B497" s="16">
        <v>889</v>
      </c>
      <c r="C497" s="17" t="s">
        <v>65</v>
      </c>
      <c r="D497" s="19">
        <v>4.6597155722040602E-2</v>
      </c>
      <c r="E497">
        <v>-99</v>
      </c>
      <c r="F497" s="11" t="s">
        <v>56</v>
      </c>
      <c r="G497" s="11" t="s">
        <v>57</v>
      </c>
    </row>
    <row r="498" spans="1:7">
      <c r="A498" s="11">
        <v>191173</v>
      </c>
      <c r="B498" s="16">
        <v>1698</v>
      </c>
      <c r="C498" s="17" t="s">
        <v>65</v>
      </c>
      <c r="D498" s="19">
        <v>1.4911089831052996E-2</v>
      </c>
      <c r="E498">
        <v>-99</v>
      </c>
      <c r="F498" s="11" t="s">
        <v>56</v>
      </c>
      <c r="G498" s="11" t="s">
        <v>57</v>
      </c>
    </row>
    <row r="499" spans="1:7">
      <c r="A499" s="11">
        <v>191174</v>
      </c>
      <c r="B499" s="16">
        <v>1699</v>
      </c>
      <c r="C499" s="17" t="s">
        <v>65</v>
      </c>
      <c r="D499" s="19">
        <v>2.8268941138037965E-2</v>
      </c>
      <c r="E499">
        <v>-99</v>
      </c>
      <c r="F499" s="11" t="s">
        <v>56</v>
      </c>
      <c r="G499" s="11" t="s">
        <v>57</v>
      </c>
    </row>
    <row r="500" spans="1:7">
      <c r="A500" s="11">
        <v>191175</v>
      </c>
      <c r="B500" s="16">
        <v>886</v>
      </c>
      <c r="C500" s="17" t="s">
        <v>65</v>
      </c>
      <c r="D500" s="19">
        <v>4.9703632770176649E-2</v>
      </c>
      <c r="E500">
        <v>-99</v>
      </c>
      <c r="F500" s="11" t="s">
        <v>56</v>
      </c>
      <c r="G500" s="11" t="s">
        <v>57</v>
      </c>
    </row>
    <row r="501" spans="1:7">
      <c r="A501" s="11">
        <v>191176</v>
      </c>
      <c r="B501" s="16">
        <v>895</v>
      </c>
      <c r="C501" s="17" t="s">
        <v>65</v>
      </c>
      <c r="D501" s="19">
        <v>3.0754122776546801E-3</v>
      </c>
      <c r="E501">
        <v>-99</v>
      </c>
      <c r="F501" s="11" t="s">
        <v>56</v>
      </c>
      <c r="G501" s="11" t="s">
        <v>57</v>
      </c>
    </row>
    <row r="502" spans="1:7">
      <c r="A502" s="11">
        <v>191177</v>
      </c>
      <c r="B502" s="16">
        <v>899</v>
      </c>
      <c r="C502" s="17" t="s">
        <v>65</v>
      </c>
      <c r="D502" s="19">
        <v>0.1087266966847614</v>
      </c>
      <c r="E502">
        <v>-99</v>
      </c>
      <c r="F502" s="11" t="s">
        <v>56</v>
      </c>
      <c r="G502" s="11" t="s">
        <v>57</v>
      </c>
    </row>
    <row r="503" spans="1:7">
      <c r="A503" s="11">
        <v>191178</v>
      </c>
      <c r="B503" s="16">
        <v>876</v>
      </c>
      <c r="C503" s="17" t="s">
        <v>65</v>
      </c>
      <c r="D503" s="19">
        <v>1.52217375358666E-3</v>
      </c>
      <c r="E503">
        <v>-99</v>
      </c>
      <c r="F503" s="11" t="s">
        <v>56</v>
      </c>
      <c r="G503" s="11" t="s">
        <v>57</v>
      </c>
    </row>
    <row r="504" spans="1:7">
      <c r="A504" s="11">
        <v>191179</v>
      </c>
      <c r="B504" s="16">
        <v>2833</v>
      </c>
      <c r="C504" s="17" t="s">
        <v>65</v>
      </c>
      <c r="D504" s="19">
        <v>4.3490678673904562E-3</v>
      </c>
      <c r="E504">
        <v>-99</v>
      </c>
      <c r="F504" s="11" t="s">
        <v>56</v>
      </c>
      <c r="G504" s="11" t="s">
        <v>57</v>
      </c>
    </row>
    <row r="505" spans="1:7">
      <c r="A505" s="11">
        <v>191180</v>
      </c>
      <c r="B505" s="16">
        <v>882</v>
      </c>
      <c r="C505" s="17" t="s">
        <v>65</v>
      </c>
      <c r="D505" s="19">
        <v>0.43490678673904559</v>
      </c>
      <c r="E505">
        <v>-99</v>
      </c>
      <c r="F505" s="11" t="s">
        <v>56</v>
      </c>
      <c r="G505" s="11" t="s">
        <v>57</v>
      </c>
    </row>
    <row r="506" spans="1:7">
      <c r="A506" s="11">
        <v>191181</v>
      </c>
      <c r="B506" s="16">
        <v>904</v>
      </c>
      <c r="C506" s="17" t="s">
        <v>65</v>
      </c>
      <c r="D506" s="19">
        <v>0.31064770481360404</v>
      </c>
      <c r="E506">
        <v>-99</v>
      </c>
      <c r="F506" s="11" t="s">
        <v>56</v>
      </c>
      <c r="G506" s="11" t="s">
        <v>57</v>
      </c>
    </row>
    <row r="507" spans="1:7">
      <c r="A507" s="11">
        <v>191182</v>
      </c>
      <c r="B507" s="16">
        <v>2834</v>
      </c>
      <c r="C507" s="17" t="s">
        <v>65</v>
      </c>
      <c r="D507" s="19">
        <v>3.1064770481360408E-2</v>
      </c>
      <c r="E507">
        <v>-99</v>
      </c>
      <c r="F507" s="11" t="s">
        <v>56</v>
      </c>
      <c r="G507" s="11" t="s">
        <v>57</v>
      </c>
    </row>
    <row r="508" spans="1:7">
      <c r="A508" s="11">
        <v>191183</v>
      </c>
      <c r="B508" s="16">
        <v>2559</v>
      </c>
      <c r="C508" s="17" t="s">
        <v>65</v>
      </c>
      <c r="D508" s="19">
        <v>3.4171247529496442E-2</v>
      </c>
      <c r="E508">
        <v>-99</v>
      </c>
      <c r="F508" s="11" t="s">
        <v>56</v>
      </c>
      <c r="G508" s="11" t="s">
        <v>57</v>
      </c>
    </row>
    <row r="509" spans="1:7">
      <c r="A509" s="11">
        <v>191184</v>
      </c>
      <c r="B509" s="16">
        <v>905</v>
      </c>
      <c r="C509" s="17" t="s">
        <v>65</v>
      </c>
      <c r="D509" s="19">
        <v>3.7277724577632482E-2</v>
      </c>
      <c r="E509">
        <v>-99</v>
      </c>
      <c r="F509" s="11" t="s">
        <v>56</v>
      </c>
      <c r="G509" s="11" t="s">
        <v>57</v>
      </c>
    </row>
    <row r="510" spans="1:7">
      <c r="A510" s="11">
        <v>191185</v>
      </c>
      <c r="B510" s="16">
        <v>2835</v>
      </c>
      <c r="C510" s="17" t="s">
        <v>65</v>
      </c>
      <c r="D510" s="19">
        <v>2.0502748517697868E-2</v>
      </c>
      <c r="E510">
        <v>-99</v>
      </c>
      <c r="F510" s="11" t="s">
        <v>56</v>
      </c>
      <c r="G510" s="11" t="s">
        <v>57</v>
      </c>
    </row>
    <row r="511" spans="1:7">
      <c r="A511" s="11">
        <v>191186</v>
      </c>
      <c r="B511" s="16">
        <v>892</v>
      </c>
      <c r="C511" s="17" t="s">
        <v>65</v>
      </c>
      <c r="D511" s="19">
        <v>1.3668499011798577E-2</v>
      </c>
      <c r="E511">
        <v>-99</v>
      </c>
      <c r="F511" s="11" t="s">
        <v>56</v>
      </c>
      <c r="G511" s="11" t="s">
        <v>57</v>
      </c>
    </row>
    <row r="512" spans="1:7">
      <c r="A512" s="11">
        <v>191187</v>
      </c>
      <c r="B512" s="16">
        <v>887</v>
      </c>
      <c r="C512" s="17" t="s">
        <v>65</v>
      </c>
      <c r="D512" s="19">
        <v>1.460044212623939E-2</v>
      </c>
      <c r="E512">
        <v>-99</v>
      </c>
      <c r="F512" s="11" t="s">
        <v>56</v>
      </c>
      <c r="G512" s="11" t="s">
        <v>57</v>
      </c>
    </row>
    <row r="513" spans="1:7">
      <c r="A513" s="11">
        <v>191188</v>
      </c>
      <c r="B513" s="16">
        <v>1172</v>
      </c>
      <c r="C513" s="17" t="s">
        <v>65</v>
      </c>
      <c r="D513" s="19">
        <v>8.3874880299673084E-3</v>
      </c>
      <c r="E513">
        <v>-99</v>
      </c>
      <c r="F513" s="11" t="s">
        <v>56</v>
      </c>
      <c r="G513" s="11" t="s">
        <v>57</v>
      </c>
    </row>
    <row r="514" spans="1:7">
      <c r="A514" s="11">
        <v>191189</v>
      </c>
      <c r="B514" s="16">
        <v>864</v>
      </c>
      <c r="C514" s="17" t="s">
        <v>65</v>
      </c>
      <c r="D514" s="19">
        <v>5.5916586866448723E-3</v>
      </c>
      <c r="E514">
        <v>-99</v>
      </c>
      <c r="F514" s="11" t="s">
        <v>56</v>
      </c>
      <c r="G514" s="11" t="s">
        <v>57</v>
      </c>
    </row>
    <row r="515" spans="1:7">
      <c r="A515" s="11">
        <v>191190</v>
      </c>
      <c r="B515" s="16">
        <v>1874</v>
      </c>
      <c r="C515" s="17" t="s">
        <v>65</v>
      </c>
      <c r="D515" s="19">
        <v>1.242590819254416E-4</v>
      </c>
      <c r="E515">
        <v>-99</v>
      </c>
      <c r="F515" s="11" t="s">
        <v>56</v>
      </c>
      <c r="G515" s="11" t="s">
        <v>57</v>
      </c>
    </row>
    <row r="516" spans="1:7">
      <c r="A516" s="11">
        <v>191191</v>
      </c>
      <c r="B516" s="16">
        <v>1173</v>
      </c>
      <c r="C516" s="17" t="s">
        <v>65</v>
      </c>
      <c r="D516" s="19">
        <v>3.4171247529496442E-3</v>
      </c>
      <c r="E516">
        <v>-99</v>
      </c>
      <c r="F516" s="11" t="s">
        <v>56</v>
      </c>
      <c r="G516" s="11" t="s">
        <v>57</v>
      </c>
    </row>
    <row r="517" spans="1:7">
      <c r="A517" s="11">
        <v>191192</v>
      </c>
      <c r="B517" s="16">
        <v>854</v>
      </c>
      <c r="C517" s="17" t="s">
        <v>65</v>
      </c>
      <c r="D517" s="19">
        <v>1.0562021963662538E-2</v>
      </c>
      <c r="E517">
        <v>-99</v>
      </c>
      <c r="F517" s="11" t="s">
        <v>56</v>
      </c>
      <c r="G517" s="11" t="s">
        <v>57</v>
      </c>
    </row>
    <row r="518" spans="1:7">
      <c r="A518" s="11">
        <v>191193</v>
      </c>
      <c r="B518" s="16">
        <v>867</v>
      </c>
      <c r="C518" s="17" t="s">
        <v>65</v>
      </c>
      <c r="D518" s="19">
        <v>1.1493965078103349E-2</v>
      </c>
      <c r="E518">
        <v>-99</v>
      </c>
      <c r="F518" s="11" t="s">
        <v>56</v>
      </c>
      <c r="G518" s="11" t="s">
        <v>57</v>
      </c>
    </row>
    <row r="519" spans="1:7">
      <c r="A519" s="11">
        <v>191194</v>
      </c>
      <c r="B519" s="16">
        <v>2659</v>
      </c>
      <c r="C519" s="17" t="s">
        <v>65</v>
      </c>
      <c r="D519" s="19">
        <v>6.2129540962720803E-4</v>
      </c>
      <c r="E519">
        <v>-99</v>
      </c>
      <c r="F519" s="11" t="s">
        <v>56</v>
      </c>
      <c r="G519" s="11" t="s">
        <v>57</v>
      </c>
    </row>
    <row r="520" spans="1:7">
      <c r="A520" s="11">
        <v>191195</v>
      </c>
      <c r="B520" s="16">
        <v>2836</v>
      </c>
      <c r="C520" s="17" t="s">
        <v>65</v>
      </c>
      <c r="D520" s="19">
        <v>3.1064770481360401E-4</v>
      </c>
      <c r="E520">
        <v>-99</v>
      </c>
      <c r="F520" s="11" t="s">
        <v>56</v>
      </c>
      <c r="G520" s="11" t="s">
        <v>57</v>
      </c>
    </row>
    <row r="521" spans="1:7">
      <c r="A521" s="11">
        <v>191196</v>
      </c>
      <c r="B521" s="16">
        <v>2837</v>
      </c>
      <c r="C521" s="17" t="s">
        <v>65</v>
      </c>
      <c r="D521" s="19">
        <v>2.2987930156206698E-4</v>
      </c>
      <c r="E521">
        <v>-99</v>
      </c>
      <c r="F521" s="11" t="s">
        <v>56</v>
      </c>
      <c r="G521" s="11" t="s">
        <v>57</v>
      </c>
    </row>
    <row r="522" spans="1:7">
      <c r="A522" s="11">
        <v>191197</v>
      </c>
      <c r="B522" s="16">
        <v>2738</v>
      </c>
      <c r="C522" s="17" t="s">
        <v>65</v>
      </c>
      <c r="D522" s="19">
        <v>1.926015769844345E-4</v>
      </c>
      <c r="E522">
        <v>-99</v>
      </c>
      <c r="F522" s="11" t="s">
        <v>56</v>
      </c>
      <c r="G522" s="11" t="s">
        <v>57</v>
      </c>
    </row>
    <row r="523" spans="1:7">
      <c r="A523" s="11">
        <v>191198</v>
      </c>
      <c r="B523" s="16">
        <v>1171</v>
      </c>
      <c r="C523" s="17" t="s">
        <v>65</v>
      </c>
      <c r="D523" s="19">
        <v>0.15532385240680202</v>
      </c>
      <c r="E523">
        <v>-99</v>
      </c>
      <c r="F523" s="11" t="s">
        <v>56</v>
      </c>
      <c r="G523" s="11" t="s">
        <v>57</v>
      </c>
    </row>
    <row r="524" spans="1:7">
      <c r="A524" s="11">
        <v>191199</v>
      </c>
      <c r="B524" s="16">
        <v>1610</v>
      </c>
      <c r="C524" s="17" t="s">
        <v>65</v>
      </c>
      <c r="D524" s="19">
        <v>4.9703632770176649E-2</v>
      </c>
      <c r="E524">
        <v>-99</v>
      </c>
      <c r="F524" s="11" t="s">
        <v>56</v>
      </c>
      <c r="G524" s="11" t="s">
        <v>57</v>
      </c>
    </row>
    <row r="525" spans="1:7">
      <c r="A525" s="11">
        <v>191200</v>
      </c>
      <c r="B525" s="16">
        <v>857</v>
      </c>
      <c r="C525" s="17" t="s">
        <v>65</v>
      </c>
      <c r="D525" s="19">
        <v>5.5916586866448729E-2</v>
      </c>
      <c r="E525">
        <v>-99</v>
      </c>
      <c r="F525" s="11" t="s">
        <v>56</v>
      </c>
      <c r="G525" s="11" t="s">
        <v>57</v>
      </c>
    </row>
    <row r="526" spans="1:7">
      <c r="A526" s="11">
        <v>191201</v>
      </c>
      <c r="B526" s="16">
        <v>855</v>
      </c>
      <c r="C526" s="17" t="s">
        <v>65</v>
      </c>
      <c r="D526" s="19">
        <v>9.3194311444081204E-2</v>
      </c>
      <c r="E526">
        <v>-99</v>
      </c>
      <c r="F526" s="11" t="s">
        <v>56</v>
      </c>
      <c r="G526" s="11" t="s">
        <v>57</v>
      </c>
    </row>
    <row r="527" spans="1:7">
      <c r="A527" s="11">
        <v>191202</v>
      </c>
      <c r="B527" s="16">
        <v>901</v>
      </c>
      <c r="C527" s="17" t="s">
        <v>65</v>
      </c>
      <c r="D527" s="19">
        <v>1.3357851306984974E-2</v>
      </c>
      <c r="E527">
        <v>-99</v>
      </c>
      <c r="F527" s="11" t="s">
        <v>56</v>
      </c>
      <c r="G527" s="11" t="s">
        <v>57</v>
      </c>
    </row>
    <row r="528" spans="1:7">
      <c r="A528" s="11">
        <v>191203</v>
      </c>
      <c r="B528" s="16">
        <v>1723</v>
      </c>
      <c r="C528" s="17" t="s">
        <v>65</v>
      </c>
      <c r="D528" s="19">
        <v>7.7661926203401021E-3</v>
      </c>
      <c r="E528">
        <v>-99</v>
      </c>
      <c r="F528" s="11" t="s">
        <v>56</v>
      </c>
      <c r="G528" s="11" t="s">
        <v>57</v>
      </c>
    </row>
    <row r="529" spans="1:7">
      <c r="A529" s="11">
        <v>191204</v>
      </c>
      <c r="B529" s="16">
        <v>884</v>
      </c>
      <c r="C529" s="17" t="s">
        <v>65</v>
      </c>
      <c r="D529" s="19">
        <v>7.4555449155264963E-2</v>
      </c>
      <c r="E529">
        <v>-99</v>
      </c>
      <c r="F529" s="11" t="s">
        <v>56</v>
      </c>
      <c r="G529" s="11" t="s">
        <v>57</v>
      </c>
    </row>
    <row r="530" spans="1:7">
      <c r="A530" s="11">
        <v>191205</v>
      </c>
      <c r="B530" s="16">
        <v>1848</v>
      </c>
      <c r="C530" s="17" t="s">
        <v>65</v>
      </c>
      <c r="D530" s="19">
        <v>6.5236018010856852E-3</v>
      </c>
      <c r="E530">
        <v>-99</v>
      </c>
      <c r="F530" s="11" t="s">
        <v>56</v>
      </c>
      <c r="G530" s="11" t="s">
        <v>57</v>
      </c>
    </row>
    <row r="531" spans="1:7">
      <c r="A531" s="11">
        <v>191206</v>
      </c>
      <c r="B531" s="16">
        <v>858</v>
      </c>
      <c r="C531" s="17" t="s">
        <v>65</v>
      </c>
      <c r="D531" s="19">
        <v>4.0384201625768529E-2</v>
      </c>
      <c r="E531">
        <v>-99</v>
      </c>
      <c r="F531" s="11" t="s">
        <v>56</v>
      </c>
      <c r="G531" s="11" t="s">
        <v>57</v>
      </c>
    </row>
    <row r="532" spans="1:7">
      <c r="A532" s="11">
        <v>191207</v>
      </c>
      <c r="B532" s="16">
        <v>868</v>
      </c>
      <c r="C532" s="17" t="s">
        <v>65</v>
      </c>
      <c r="D532" s="19">
        <v>1.5843032945493805E-2</v>
      </c>
      <c r="E532">
        <v>-99</v>
      </c>
      <c r="F532" s="11" t="s">
        <v>56</v>
      </c>
      <c r="G532" s="11" t="s">
        <v>57</v>
      </c>
    </row>
    <row r="533" spans="1:7">
      <c r="A533" s="11">
        <v>191208</v>
      </c>
      <c r="B533" s="16">
        <v>529</v>
      </c>
      <c r="C533" s="17" t="s">
        <v>66</v>
      </c>
      <c r="D533" s="15">
        <v>40.979079621047809</v>
      </c>
      <c r="E533" s="11">
        <v>-99</v>
      </c>
      <c r="F533" s="11" t="s">
        <v>56</v>
      </c>
      <c r="G533" s="11" t="s">
        <v>57</v>
      </c>
    </row>
    <row r="534" spans="1:7">
      <c r="A534" s="11">
        <v>191209</v>
      </c>
      <c r="B534" s="16">
        <v>438</v>
      </c>
      <c r="C534" s="17" t="s">
        <v>66</v>
      </c>
      <c r="D534" s="15">
        <v>2.2724762335308331</v>
      </c>
      <c r="E534" s="11">
        <v>-99</v>
      </c>
      <c r="F534" s="11" t="s">
        <v>56</v>
      </c>
      <c r="G534" s="11" t="s">
        <v>57</v>
      </c>
    </row>
    <row r="535" spans="1:7">
      <c r="A535" s="11">
        <v>191210</v>
      </c>
      <c r="B535" s="16">
        <v>452</v>
      </c>
      <c r="C535" s="17" t="s">
        <v>66</v>
      </c>
      <c r="D535" s="15">
        <v>23.469836510236473</v>
      </c>
      <c r="E535" s="11">
        <v>-99</v>
      </c>
      <c r="F535" s="11" t="s">
        <v>56</v>
      </c>
      <c r="G535" s="11" t="s">
        <v>57</v>
      </c>
    </row>
    <row r="536" spans="1:7">
      <c r="A536" s="11">
        <v>191211</v>
      </c>
      <c r="B536" s="16">
        <v>282</v>
      </c>
      <c r="C536" s="17" t="s">
        <v>66</v>
      </c>
      <c r="D536" s="15">
        <v>10.803575536458059</v>
      </c>
      <c r="E536" s="11">
        <v>-99</v>
      </c>
      <c r="F536" s="11" t="s">
        <v>56</v>
      </c>
      <c r="G536" s="11" t="s">
        <v>57</v>
      </c>
    </row>
    <row r="537" spans="1:7">
      <c r="A537" s="11">
        <v>191212</v>
      </c>
      <c r="B537" s="16">
        <v>671</v>
      </c>
      <c r="C537" s="17" t="s">
        <v>66</v>
      </c>
      <c r="D537" s="15">
        <v>0.48429821370329235</v>
      </c>
      <c r="E537" s="11">
        <v>-99</v>
      </c>
      <c r="F537" s="11" t="s">
        <v>56</v>
      </c>
      <c r="G537" s="11" t="s">
        <v>57</v>
      </c>
    </row>
    <row r="538" spans="1:7">
      <c r="A538" s="11">
        <v>191213</v>
      </c>
      <c r="B538" s="16">
        <v>678</v>
      </c>
      <c r="C538" s="17" t="s">
        <v>66</v>
      </c>
      <c r="D538" s="15">
        <v>2.4587447772628686</v>
      </c>
      <c r="E538" s="11">
        <v>-99</v>
      </c>
      <c r="F538" s="11" t="s">
        <v>56</v>
      </c>
      <c r="G538" s="11" t="s">
        <v>57</v>
      </c>
    </row>
    <row r="539" spans="1:7">
      <c r="A539" s="11">
        <v>191214</v>
      </c>
      <c r="B539" s="16">
        <v>109</v>
      </c>
      <c r="C539" s="17" t="s">
        <v>66</v>
      </c>
      <c r="D539" s="15">
        <v>0.52155192244969939</v>
      </c>
      <c r="E539" s="11">
        <v>-99</v>
      </c>
      <c r="F539" s="11" t="s">
        <v>56</v>
      </c>
      <c r="G539" s="11" t="s">
        <v>57</v>
      </c>
    </row>
    <row r="540" spans="1:7">
      <c r="A540" s="11">
        <v>191215</v>
      </c>
      <c r="B540" s="16">
        <v>592</v>
      </c>
      <c r="C540" s="17" t="s">
        <v>66</v>
      </c>
      <c r="D540" s="15">
        <v>0.10803575536458057</v>
      </c>
      <c r="E540" s="11">
        <v>-99</v>
      </c>
      <c r="F540" s="11" t="s">
        <v>56</v>
      </c>
      <c r="G540" s="11" t="s">
        <v>57</v>
      </c>
    </row>
    <row r="541" spans="1:7">
      <c r="A541" s="11">
        <v>191216</v>
      </c>
      <c r="B541" s="16">
        <v>491</v>
      </c>
      <c r="C541" s="17" t="s">
        <v>66</v>
      </c>
      <c r="D541" s="15">
        <v>0.22724762335308329</v>
      </c>
      <c r="E541" s="11">
        <v>-99</v>
      </c>
      <c r="F541" s="11" t="s">
        <v>56</v>
      </c>
      <c r="G541" s="11" t="s">
        <v>57</v>
      </c>
    </row>
    <row r="542" spans="1:7">
      <c r="A542" s="11">
        <v>191217</v>
      </c>
      <c r="B542" s="16">
        <v>64</v>
      </c>
      <c r="C542" s="17" t="s">
        <v>66</v>
      </c>
      <c r="D542" s="15">
        <v>0.29802966997125679</v>
      </c>
      <c r="E542" s="11">
        <v>-99</v>
      </c>
      <c r="F542" s="11" t="s">
        <v>56</v>
      </c>
      <c r="G542" s="11" t="s">
        <v>57</v>
      </c>
    </row>
    <row r="543" spans="1:7">
      <c r="A543" s="11">
        <v>191218</v>
      </c>
      <c r="B543" s="16">
        <v>497</v>
      </c>
      <c r="C543" s="17" t="s">
        <v>66</v>
      </c>
      <c r="D543" s="15">
        <v>0.17881780198275407</v>
      </c>
      <c r="E543" s="11">
        <v>-99</v>
      </c>
      <c r="F543" s="11" t="s">
        <v>56</v>
      </c>
      <c r="G543" s="11" t="s">
        <v>57</v>
      </c>
    </row>
    <row r="544" spans="1:7">
      <c r="A544" s="11">
        <v>191219</v>
      </c>
      <c r="B544" s="16">
        <v>367</v>
      </c>
      <c r="C544" s="17" t="s">
        <v>66</v>
      </c>
      <c r="D544" s="15">
        <v>0.1825431728573948</v>
      </c>
      <c r="E544" s="11">
        <v>-99</v>
      </c>
      <c r="F544" s="11" t="s">
        <v>56</v>
      </c>
      <c r="G544" s="11" t="s">
        <v>57</v>
      </c>
    </row>
    <row r="545" spans="1:7">
      <c r="A545" s="11">
        <v>191220</v>
      </c>
      <c r="B545" s="16">
        <v>737</v>
      </c>
      <c r="C545" s="17" t="s">
        <v>66</v>
      </c>
      <c r="D545" s="15">
        <v>0.13783872236170627</v>
      </c>
      <c r="E545" s="11">
        <v>-99</v>
      </c>
      <c r="F545" s="11" t="s">
        <v>56</v>
      </c>
      <c r="G545" s="11" t="s">
        <v>57</v>
      </c>
    </row>
    <row r="546" spans="1:7">
      <c r="A546" s="11">
        <v>191221</v>
      </c>
      <c r="B546" s="16">
        <v>46</v>
      </c>
      <c r="C546" s="17" t="s">
        <v>66</v>
      </c>
      <c r="D546" s="15">
        <v>0.24587447772628687</v>
      </c>
      <c r="E546" s="11">
        <v>-99</v>
      </c>
      <c r="F546" s="11" t="s">
        <v>56</v>
      </c>
      <c r="G546" s="11" t="s">
        <v>57</v>
      </c>
    </row>
    <row r="547" spans="1:7">
      <c r="A547" s="11">
        <v>191222</v>
      </c>
      <c r="B547" s="16">
        <v>605</v>
      </c>
      <c r="C547" s="17" t="s">
        <v>66</v>
      </c>
      <c r="D547" s="15">
        <v>5.5880563119610642E-2</v>
      </c>
      <c r="E547" s="11">
        <v>-99</v>
      </c>
      <c r="F547" s="11" t="s">
        <v>56</v>
      </c>
      <c r="G547" s="11" t="s">
        <v>57</v>
      </c>
    </row>
    <row r="548" spans="1:7">
      <c r="A548" s="11">
        <v>191223</v>
      </c>
      <c r="B548" s="16">
        <v>65</v>
      </c>
      <c r="C548" s="17" t="s">
        <v>66</v>
      </c>
      <c r="D548" s="15">
        <v>7.0782046618173486E-2</v>
      </c>
      <c r="E548" s="11">
        <v>-99</v>
      </c>
      <c r="F548" s="11" t="s">
        <v>56</v>
      </c>
      <c r="G548" s="11" t="s">
        <v>57</v>
      </c>
    </row>
    <row r="549" spans="1:7">
      <c r="A549" s="11">
        <v>191224</v>
      </c>
      <c r="B549" s="16">
        <v>302</v>
      </c>
      <c r="C549" s="17" t="s">
        <v>66</v>
      </c>
      <c r="D549" s="15">
        <v>11.548649711386201</v>
      </c>
      <c r="E549" s="11">
        <v>-99</v>
      </c>
      <c r="F549" s="11" t="s">
        <v>56</v>
      </c>
      <c r="G549" s="11" t="s">
        <v>57</v>
      </c>
    </row>
    <row r="550" spans="1:7">
      <c r="A550" s="11">
        <v>191225</v>
      </c>
      <c r="B550" s="16">
        <v>717</v>
      </c>
      <c r="C550" s="17" t="s">
        <v>66</v>
      </c>
      <c r="D550" s="15">
        <v>1.6764168935883192</v>
      </c>
      <c r="E550" s="11">
        <v>-99</v>
      </c>
      <c r="F550" s="11" t="s">
        <v>56</v>
      </c>
      <c r="G550" s="11" t="s">
        <v>57</v>
      </c>
    </row>
    <row r="551" spans="1:7">
      <c r="A551" s="11">
        <v>191226</v>
      </c>
      <c r="B551" s="16">
        <v>449</v>
      </c>
      <c r="C551" s="17" t="s">
        <v>66</v>
      </c>
      <c r="D551" s="15">
        <v>8.195815924209561E-2</v>
      </c>
      <c r="E551" s="11">
        <v>-99</v>
      </c>
      <c r="F551" s="11" t="s">
        <v>56</v>
      </c>
      <c r="G551" s="11" t="s">
        <v>57</v>
      </c>
    </row>
    <row r="552" spans="1:7">
      <c r="A552" s="11">
        <v>191227</v>
      </c>
      <c r="B552" s="16">
        <v>522</v>
      </c>
      <c r="C552" s="17" t="s">
        <v>66</v>
      </c>
      <c r="D552" s="15">
        <v>0.24587447772628687</v>
      </c>
      <c r="E552" s="11">
        <v>-99</v>
      </c>
      <c r="F552" s="11" t="s">
        <v>56</v>
      </c>
      <c r="G552" s="11" t="s">
        <v>57</v>
      </c>
    </row>
    <row r="553" spans="1:7">
      <c r="A553" s="11">
        <v>191228</v>
      </c>
      <c r="B553" s="16">
        <v>620</v>
      </c>
      <c r="C553" s="17" t="s">
        <v>66</v>
      </c>
      <c r="D553" s="15">
        <v>1.490148349856284E-2</v>
      </c>
      <c r="E553" s="11">
        <v>-99</v>
      </c>
      <c r="F553" s="11" t="s">
        <v>56</v>
      </c>
      <c r="G553" s="11" t="s">
        <v>57</v>
      </c>
    </row>
    <row r="554" spans="1:7">
      <c r="A554" s="11">
        <v>191229</v>
      </c>
      <c r="B554" s="16">
        <v>25</v>
      </c>
      <c r="C554" s="17" t="s">
        <v>66</v>
      </c>
      <c r="D554" s="15">
        <v>5.5880563119610642E-2</v>
      </c>
      <c r="E554" s="11">
        <v>-99</v>
      </c>
      <c r="F554" s="11" t="s">
        <v>56</v>
      </c>
      <c r="G554" s="11" t="s">
        <v>57</v>
      </c>
    </row>
    <row r="555" spans="1:7">
      <c r="A555" s="11">
        <v>191230</v>
      </c>
      <c r="B555" s="16">
        <v>1083</v>
      </c>
      <c r="C555" s="17" t="s">
        <v>66</v>
      </c>
      <c r="D555" s="15">
        <v>1.117611262392213</v>
      </c>
      <c r="E555" s="11">
        <v>-99</v>
      </c>
      <c r="F555" s="11" t="s">
        <v>56</v>
      </c>
      <c r="G555" s="11" t="s">
        <v>57</v>
      </c>
    </row>
    <row r="556" spans="1:7">
      <c r="A556" s="11">
        <v>191231</v>
      </c>
      <c r="B556" s="16">
        <v>977</v>
      </c>
      <c r="C556" s="17" t="s">
        <v>66</v>
      </c>
      <c r="D556" s="15">
        <v>8.5683530116736337E-2</v>
      </c>
      <c r="E556" s="11">
        <v>-99</v>
      </c>
      <c r="F556" s="11" t="s">
        <v>56</v>
      </c>
      <c r="G556" s="11" t="s">
        <v>57</v>
      </c>
    </row>
    <row r="557" spans="1:7">
      <c r="A557" s="11">
        <v>191232</v>
      </c>
      <c r="B557" s="16">
        <v>2832</v>
      </c>
      <c r="C557" s="17" t="s">
        <v>66</v>
      </c>
      <c r="D557" s="15">
        <v>8.195815924209561E-2</v>
      </c>
      <c r="E557" s="11">
        <v>-99</v>
      </c>
      <c r="F557" s="11" t="s">
        <v>56</v>
      </c>
      <c r="G557" s="11" t="s">
        <v>57</v>
      </c>
    </row>
    <row r="558" spans="1:7">
      <c r="A558" s="11">
        <v>191233</v>
      </c>
      <c r="B558" s="16">
        <v>2201</v>
      </c>
      <c r="C558" s="17" t="s">
        <v>66</v>
      </c>
      <c r="D558" s="15">
        <v>0.59605933994251359</v>
      </c>
      <c r="E558" s="11">
        <v>-99</v>
      </c>
      <c r="F558" s="11" t="s">
        <v>56</v>
      </c>
      <c r="G558" s="11" t="s">
        <v>57</v>
      </c>
    </row>
    <row r="559" spans="1:7">
      <c r="A559" s="11">
        <v>191234</v>
      </c>
      <c r="B559" s="16">
        <v>2698</v>
      </c>
      <c r="C559" s="17" t="s">
        <v>66</v>
      </c>
      <c r="D559" s="15">
        <v>1.0058501361529919</v>
      </c>
      <c r="E559" s="11">
        <v>-99</v>
      </c>
      <c r="F559" s="11" t="s">
        <v>56</v>
      </c>
      <c r="G559" s="11" t="s">
        <v>57</v>
      </c>
    </row>
    <row r="560" spans="1:7">
      <c r="A560" s="11">
        <v>191235</v>
      </c>
      <c r="B560" s="16">
        <v>1030</v>
      </c>
      <c r="C560" s="17" t="s">
        <v>66</v>
      </c>
      <c r="D560" s="15">
        <v>0.24587447772628687</v>
      </c>
      <c r="E560" s="11">
        <v>-99</v>
      </c>
      <c r="F560" s="11" t="s">
        <v>56</v>
      </c>
      <c r="G560" s="11" t="s">
        <v>57</v>
      </c>
    </row>
    <row r="561" spans="1:7">
      <c r="A561" s="11">
        <v>191236</v>
      </c>
      <c r="B561" s="16">
        <v>883</v>
      </c>
      <c r="C561" s="17" t="s">
        <v>66</v>
      </c>
      <c r="D561" s="15">
        <v>7.4507417492814204E-4</v>
      </c>
      <c r="E561" s="11">
        <v>-99</v>
      </c>
      <c r="F561" s="11" t="s">
        <v>56</v>
      </c>
      <c r="G561" s="11" t="s">
        <v>57</v>
      </c>
    </row>
    <row r="562" spans="1:7">
      <c r="A562" s="11">
        <v>191237</v>
      </c>
      <c r="B562" s="16">
        <v>1167</v>
      </c>
      <c r="C562" s="17" t="s">
        <v>66</v>
      </c>
      <c r="D562" s="15">
        <v>2.533252194755683E-4</v>
      </c>
      <c r="E562" s="11">
        <v>-99</v>
      </c>
      <c r="F562" s="11" t="s">
        <v>56</v>
      </c>
      <c r="G562" s="11" t="s">
        <v>57</v>
      </c>
    </row>
    <row r="563" spans="1:7">
      <c r="A563" s="11">
        <v>191238</v>
      </c>
      <c r="B563" s="16">
        <v>1714</v>
      </c>
      <c r="C563" s="17" t="s">
        <v>66</v>
      </c>
      <c r="D563" s="15">
        <v>1.7136706023347266E-4</v>
      </c>
      <c r="E563" s="11">
        <v>-99</v>
      </c>
      <c r="F563" s="11" t="s">
        <v>56</v>
      </c>
      <c r="G563" s="11" t="s">
        <v>57</v>
      </c>
    </row>
    <row r="564" spans="1:7">
      <c r="A564" s="11">
        <v>191239</v>
      </c>
      <c r="B564" s="16">
        <v>902</v>
      </c>
      <c r="C564" s="17" t="s">
        <v>66</v>
      </c>
      <c r="D564" s="15">
        <v>9.3134271866017748E-2</v>
      </c>
      <c r="E564" s="11">
        <v>-99</v>
      </c>
      <c r="F564" s="11" t="s">
        <v>56</v>
      </c>
      <c r="G564" s="11" t="s">
        <v>57</v>
      </c>
    </row>
    <row r="565" spans="1:7">
      <c r="A565" s="11">
        <v>191240</v>
      </c>
      <c r="B565" s="16">
        <v>852</v>
      </c>
      <c r="C565" s="17" t="s">
        <v>66</v>
      </c>
      <c r="D565" s="15">
        <v>1.5646557673490984E-2</v>
      </c>
      <c r="E565" s="11">
        <v>-99</v>
      </c>
      <c r="F565" s="11" t="s">
        <v>56</v>
      </c>
      <c r="G565" s="11" t="s">
        <v>57</v>
      </c>
    </row>
    <row r="566" spans="1:7">
      <c r="A566" s="11">
        <v>191241</v>
      </c>
      <c r="B566" s="16">
        <v>1697</v>
      </c>
      <c r="C566" s="17" t="s">
        <v>66</v>
      </c>
      <c r="D566" s="15">
        <v>5.5880563119610647E-3</v>
      </c>
      <c r="E566" s="11">
        <v>-99</v>
      </c>
      <c r="F566" s="11" t="s">
        <v>56</v>
      </c>
      <c r="G566" s="11" t="s">
        <v>57</v>
      </c>
    </row>
    <row r="567" spans="1:7">
      <c r="A567" s="11">
        <v>191242</v>
      </c>
      <c r="B567" s="16">
        <v>889</v>
      </c>
      <c r="C567" s="17" t="s">
        <v>66</v>
      </c>
      <c r="D567" s="15">
        <v>8.9408900991377049E-3</v>
      </c>
      <c r="E567" s="11">
        <v>-99</v>
      </c>
      <c r="F567" s="11" t="s">
        <v>56</v>
      </c>
      <c r="G567" s="11" t="s">
        <v>57</v>
      </c>
    </row>
    <row r="568" spans="1:7">
      <c r="A568" s="11">
        <v>191243</v>
      </c>
      <c r="B568" s="16">
        <v>1698</v>
      </c>
      <c r="C568" s="17" t="s">
        <v>66</v>
      </c>
      <c r="D568" s="15">
        <v>2.3097299422772401E-3</v>
      </c>
      <c r="E568" s="11">
        <v>-99</v>
      </c>
      <c r="F568" s="11" t="s">
        <v>56</v>
      </c>
      <c r="G568" s="11" t="s">
        <v>57</v>
      </c>
    </row>
    <row r="569" spans="1:7">
      <c r="A569" s="11">
        <v>191244</v>
      </c>
      <c r="B569" s="16">
        <v>1699</v>
      </c>
      <c r="C569" s="17" t="s">
        <v>66</v>
      </c>
      <c r="D569" s="15">
        <v>3.7253708746407101E-3</v>
      </c>
      <c r="E569" s="11">
        <v>-99</v>
      </c>
      <c r="F569" s="11" t="s">
        <v>56</v>
      </c>
      <c r="G569" s="11" t="s">
        <v>57</v>
      </c>
    </row>
    <row r="570" spans="1:7">
      <c r="A570" s="11">
        <v>191245</v>
      </c>
      <c r="B570" s="16">
        <v>886</v>
      </c>
      <c r="C570" s="17" t="s">
        <v>66</v>
      </c>
      <c r="D570" s="15">
        <v>1.2293723886314343E-2</v>
      </c>
      <c r="E570" s="11">
        <v>-99</v>
      </c>
      <c r="F570" s="11" t="s">
        <v>56</v>
      </c>
      <c r="G570" s="11" t="s">
        <v>57</v>
      </c>
    </row>
    <row r="571" spans="1:7">
      <c r="A571" s="11">
        <v>191246</v>
      </c>
      <c r="B571" s="16">
        <v>895</v>
      </c>
      <c r="C571" s="17" t="s">
        <v>66</v>
      </c>
      <c r="D571" s="15">
        <v>9.3134271866017753E-4</v>
      </c>
      <c r="E571" s="11">
        <v>-99</v>
      </c>
      <c r="F571" s="11" t="s">
        <v>56</v>
      </c>
      <c r="G571" s="11" t="s">
        <v>57</v>
      </c>
    </row>
    <row r="572" spans="1:7">
      <c r="A572" s="11">
        <v>191247</v>
      </c>
      <c r="B572" s="16">
        <v>899</v>
      </c>
      <c r="C572" s="17" t="s">
        <v>66</v>
      </c>
      <c r="D572" s="15">
        <v>4.0979079621047805E-2</v>
      </c>
      <c r="E572" s="11">
        <v>-99</v>
      </c>
      <c r="F572" s="11" t="s">
        <v>56</v>
      </c>
      <c r="G572" s="11" t="s">
        <v>57</v>
      </c>
    </row>
    <row r="573" spans="1:7">
      <c r="A573" s="11">
        <v>191248</v>
      </c>
      <c r="B573" s="16">
        <v>876</v>
      </c>
      <c r="C573" s="17" t="s">
        <v>66</v>
      </c>
      <c r="D573" s="15">
        <v>6.3331304868892067E-4</v>
      </c>
      <c r="E573" s="11">
        <v>-99</v>
      </c>
      <c r="F573" s="11" t="s">
        <v>56</v>
      </c>
      <c r="G573" s="11" t="s">
        <v>57</v>
      </c>
    </row>
    <row r="574" spans="1:7">
      <c r="A574" s="11">
        <v>191249</v>
      </c>
      <c r="B574" s="16">
        <v>2833</v>
      </c>
      <c r="C574" s="17" t="s">
        <v>66</v>
      </c>
      <c r="D574" s="15">
        <v>2.0489539810523904E-3</v>
      </c>
      <c r="E574" s="11">
        <v>-99</v>
      </c>
      <c r="F574" s="11" t="s">
        <v>56</v>
      </c>
      <c r="G574" s="11" t="s">
        <v>57</v>
      </c>
    </row>
    <row r="575" spans="1:7">
      <c r="A575" s="11">
        <v>191250</v>
      </c>
      <c r="B575" s="16">
        <v>882</v>
      </c>
      <c r="C575" s="17" t="s">
        <v>66</v>
      </c>
      <c r="D575" s="15">
        <v>0.18999391460667622</v>
      </c>
      <c r="E575" s="11">
        <v>-99</v>
      </c>
      <c r="F575" s="11" t="s">
        <v>56</v>
      </c>
      <c r="G575" s="11" t="s">
        <v>57</v>
      </c>
    </row>
    <row r="576" spans="1:7">
      <c r="A576" s="11">
        <v>191251</v>
      </c>
      <c r="B576" s="16">
        <v>904</v>
      </c>
      <c r="C576" s="17" t="s">
        <v>66</v>
      </c>
      <c r="D576" s="15">
        <v>0.1452894641109877</v>
      </c>
      <c r="E576" s="11">
        <v>-99</v>
      </c>
      <c r="F576" s="11" t="s">
        <v>56</v>
      </c>
      <c r="G576" s="11" t="s">
        <v>57</v>
      </c>
    </row>
    <row r="577" spans="1:7">
      <c r="A577" s="11">
        <v>191252</v>
      </c>
      <c r="B577" s="16">
        <v>2834</v>
      </c>
      <c r="C577" s="17" t="s">
        <v>66</v>
      </c>
      <c r="D577" s="15">
        <v>3.7253708746407099E-2</v>
      </c>
      <c r="E577" s="11">
        <v>-99</v>
      </c>
      <c r="F577" s="11" t="s">
        <v>56</v>
      </c>
      <c r="G577" s="11" t="s">
        <v>57</v>
      </c>
    </row>
    <row r="578" spans="1:7">
      <c r="A578" s="11">
        <v>191253</v>
      </c>
      <c r="B578" s="16">
        <v>2559</v>
      </c>
      <c r="C578" s="17" t="s">
        <v>66</v>
      </c>
      <c r="D578" s="15">
        <v>1.3783872236170626E-2</v>
      </c>
      <c r="E578" s="11">
        <v>-99</v>
      </c>
      <c r="F578" s="11" t="s">
        <v>56</v>
      </c>
      <c r="G578" s="11" t="s">
        <v>57</v>
      </c>
    </row>
    <row r="579" spans="1:7">
      <c r="A579" s="11">
        <v>191254</v>
      </c>
      <c r="B579" s="16">
        <v>905</v>
      </c>
      <c r="C579" s="17" t="s">
        <v>66</v>
      </c>
      <c r="D579" s="15">
        <v>4.0979079621047805E-2</v>
      </c>
      <c r="E579" s="11">
        <v>-99</v>
      </c>
      <c r="F579" s="11" t="s">
        <v>56</v>
      </c>
      <c r="G579" s="11" t="s">
        <v>57</v>
      </c>
    </row>
    <row r="580" spans="1:7">
      <c r="A580" s="11">
        <v>191255</v>
      </c>
      <c r="B580" s="16">
        <v>2835</v>
      </c>
      <c r="C580" s="17" t="s">
        <v>66</v>
      </c>
      <c r="D580" s="15">
        <v>8.9408900991377049E-3</v>
      </c>
      <c r="E580" s="11">
        <v>-99</v>
      </c>
      <c r="F580" s="11" t="s">
        <v>56</v>
      </c>
      <c r="G580" s="11" t="s">
        <v>57</v>
      </c>
    </row>
    <row r="581" spans="1:7">
      <c r="A581" s="11">
        <v>191256</v>
      </c>
      <c r="B581" s="16">
        <v>892</v>
      </c>
      <c r="C581" s="17" t="s">
        <v>66</v>
      </c>
      <c r="D581" s="15">
        <v>5.9605933994251363E-3</v>
      </c>
      <c r="E581" s="11">
        <v>-99</v>
      </c>
      <c r="F581" s="11" t="s">
        <v>56</v>
      </c>
      <c r="G581" s="11" t="s">
        <v>57</v>
      </c>
    </row>
    <row r="582" spans="1:7">
      <c r="A582" s="11">
        <v>191257</v>
      </c>
      <c r="B582" s="16">
        <v>887</v>
      </c>
      <c r="C582" s="17" t="s">
        <v>66</v>
      </c>
      <c r="D582" s="15">
        <v>7.0782046618173486E-3</v>
      </c>
      <c r="E582" s="11">
        <v>-99</v>
      </c>
      <c r="F582" s="11" t="s">
        <v>56</v>
      </c>
      <c r="G582" s="11" t="s">
        <v>57</v>
      </c>
    </row>
    <row r="583" spans="1:7">
      <c r="A583" s="11">
        <v>191258</v>
      </c>
      <c r="B583" s="16">
        <v>1172</v>
      </c>
      <c r="C583" s="17" t="s">
        <v>66</v>
      </c>
      <c r="D583" s="15">
        <v>2.5332521947556827E-3</v>
      </c>
      <c r="E583" s="11">
        <v>-99</v>
      </c>
      <c r="F583" s="11" t="s">
        <v>56</v>
      </c>
      <c r="G583" s="11" t="s">
        <v>57</v>
      </c>
    </row>
    <row r="584" spans="1:7">
      <c r="A584" s="11">
        <v>191259</v>
      </c>
      <c r="B584" s="16">
        <v>864</v>
      </c>
      <c r="C584" s="17" t="s">
        <v>66</v>
      </c>
      <c r="D584" s="15">
        <v>1.3411335148706554E-3</v>
      </c>
      <c r="E584" s="11">
        <v>-99</v>
      </c>
      <c r="F584" s="11" t="s">
        <v>56</v>
      </c>
      <c r="G584" s="11" t="s">
        <v>57</v>
      </c>
    </row>
    <row r="585" spans="1:7">
      <c r="A585" s="11">
        <v>191260</v>
      </c>
      <c r="B585" s="16">
        <v>1874</v>
      </c>
      <c r="C585" s="17" t="s">
        <v>66</v>
      </c>
      <c r="D585" s="15">
        <v>7.0782046618173488E-5</v>
      </c>
      <c r="E585" s="11">
        <v>-99</v>
      </c>
      <c r="F585" s="11" t="s">
        <v>56</v>
      </c>
      <c r="G585" s="11" t="s">
        <v>57</v>
      </c>
    </row>
    <row r="586" spans="1:7">
      <c r="A586" s="11">
        <v>191261</v>
      </c>
      <c r="B586" s="16">
        <v>1173</v>
      </c>
      <c r="C586" s="17" t="s">
        <v>66</v>
      </c>
      <c r="D586" s="15">
        <v>9.3134271866017753E-4</v>
      </c>
      <c r="E586" s="11">
        <v>-99</v>
      </c>
      <c r="F586" s="11" t="s">
        <v>56</v>
      </c>
      <c r="G586" s="11" t="s">
        <v>57</v>
      </c>
    </row>
    <row r="587" spans="1:7">
      <c r="A587" s="11">
        <v>191262</v>
      </c>
      <c r="B587" s="16">
        <v>854</v>
      </c>
      <c r="C587" s="17" t="s">
        <v>66</v>
      </c>
      <c r="D587" s="15">
        <v>4.0979079621047809E-3</v>
      </c>
      <c r="E587" s="11">
        <v>-99</v>
      </c>
      <c r="F587" s="11" t="s">
        <v>56</v>
      </c>
      <c r="G587" s="11" t="s">
        <v>57</v>
      </c>
    </row>
    <row r="588" spans="1:7">
      <c r="A588" s="11">
        <v>191263</v>
      </c>
      <c r="B588" s="16">
        <v>867</v>
      </c>
      <c r="C588" s="17" t="s">
        <v>66</v>
      </c>
      <c r="D588" s="15">
        <v>4.8429821370329224E-3</v>
      </c>
      <c r="E588" s="11">
        <v>-99</v>
      </c>
      <c r="F588" s="11" t="s">
        <v>56</v>
      </c>
      <c r="G588" s="11" t="s">
        <v>57</v>
      </c>
    </row>
    <row r="589" spans="1:7">
      <c r="A589" s="11">
        <v>191264</v>
      </c>
      <c r="B589" s="16">
        <v>2659</v>
      </c>
      <c r="C589" s="17" t="s">
        <v>66</v>
      </c>
      <c r="D589" s="15">
        <v>3.7253708746407102E-4</v>
      </c>
      <c r="E589" s="11">
        <v>-99</v>
      </c>
      <c r="F589" s="11" t="s">
        <v>56</v>
      </c>
      <c r="G589" s="11" t="s">
        <v>57</v>
      </c>
    </row>
    <row r="590" spans="1:7">
      <c r="A590" s="11">
        <v>191265</v>
      </c>
      <c r="B590" s="16">
        <v>2836</v>
      </c>
      <c r="C590" s="17" t="s">
        <v>66</v>
      </c>
      <c r="D590" s="15">
        <v>2.4587447772628684E-4</v>
      </c>
      <c r="E590" s="11">
        <v>-99</v>
      </c>
      <c r="F590" s="11" t="s">
        <v>56</v>
      </c>
      <c r="G590" s="11" t="s">
        <v>57</v>
      </c>
    </row>
    <row r="591" spans="1:7">
      <c r="A591" s="11">
        <v>191266</v>
      </c>
      <c r="B591" s="16">
        <v>2837</v>
      </c>
      <c r="C591" s="17" t="s">
        <v>66</v>
      </c>
      <c r="D591" s="15">
        <v>1.2666260973778415E-4</v>
      </c>
      <c r="E591" s="11">
        <v>-99</v>
      </c>
      <c r="F591" s="11" t="s">
        <v>56</v>
      </c>
      <c r="G591" s="11" t="s">
        <v>57</v>
      </c>
    </row>
    <row r="592" spans="1:7">
      <c r="A592" s="11">
        <v>191267</v>
      </c>
      <c r="B592" s="16">
        <v>2738</v>
      </c>
      <c r="C592" s="17" t="s">
        <v>66</v>
      </c>
      <c r="D592" s="15">
        <v>2.3097299422772404E-4</v>
      </c>
      <c r="E592" s="11">
        <v>-99</v>
      </c>
      <c r="F592" s="11" t="s">
        <v>56</v>
      </c>
      <c r="G592" s="11" t="s">
        <v>57</v>
      </c>
    </row>
    <row r="593" spans="1:7">
      <c r="A593" s="11">
        <v>191268</v>
      </c>
      <c r="B593" s="16">
        <v>1171</v>
      </c>
      <c r="C593" s="17" t="s">
        <v>66</v>
      </c>
      <c r="D593" s="15">
        <v>3.0175504084589754E-2</v>
      </c>
      <c r="E593" s="11">
        <v>-99</v>
      </c>
      <c r="F593" s="11" t="s">
        <v>56</v>
      </c>
      <c r="G593" s="11" t="s">
        <v>57</v>
      </c>
    </row>
    <row r="594" spans="1:7">
      <c r="A594" s="11">
        <v>191269</v>
      </c>
      <c r="B594" s="16">
        <v>1610</v>
      </c>
      <c r="C594" s="17" t="s">
        <v>66</v>
      </c>
      <c r="D594" s="15">
        <v>9.3134271866017748E-3</v>
      </c>
      <c r="E594" s="11">
        <v>-99</v>
      </c>
      <c r="F594" s="11" t="s">
        <v>56</v>
      </c>
      <c r="G594" s="11" t="s">
        <v>57</v>
      </c>
    </row>
    <row r="595" spans="1:7">
      <c r="A595" s="11">
        <v>191270</v>
      </c>
      <c r="B595" s="16">
        <v>857</v>
      </c>
      <c r="C595" s="17" t="s">
        <v>66</v>
      </c>
      <c r="D595" s="15">
        <v>1.080357553645806E-2</v>
      </c>
      <c r="E595" s="11">
        <v>-99</v>
      </c>
      <c r="F595" s="11" t="s">
        <v>56</v>
      </c>
      <c r="G595" s="11" t="s">
        <v>57</v>
      </c>
    </row>
    <row r="596" spans="1:7">
      <c r="A596" s="11">
        <v>191271</v>
      </c>
      <c r="B596" s="16">
        <v>855</v>
      </c>
      <c r="C596" s="17" t="s">
        <v>66</v>
      </c>
      <c r="D596" s="15">
        <v>1.4156409323634697E-2</v>
      </c>
      <c r="E596" s="11">
        <v>-99</v>
      </c>
      <c r="F596" s="11" t="s">
        <v>56</v>
      </c>
      <c r="G596" s="11" t="s">
        <v>57</v>
      </c>
    </row>
    <row r="597" spans="1:7">
      <c r="A597" s="11">
        <v>191272</v>
      </c>
      <c r="B597" s="16">
        <v>901</v>
      </c>
      <c r="C597" s="17" t="s">
        <v>66</v>
      </c>
      <c r="D597" s="15">
        <v>1.9371928548131689E-3</v>
      </c>
      <c r="E597" s="11">
        <v>-99</v>
      </c>
      <c r="F597" s="11" t="s">
        <v>56</v>
      </c>
      <c r="G597" s="11" t="s">
        <v>57</v>
      </c>
    </row>
    <row r="598" spans="1:7">
      <c r="A598" s="11">
        <v>191273</v>
      </c>
      <c r="B598" s="16">
        <v>1723</v>
      </c>
      <c r="C598" s="17" t="s">
        <v>66</v>
      </c>
      <c r="D598" s="15">
        <v>1.4901483498562841E-3</v>
      </c>
      <c r="E598" s="11">
        <v>-99</v>
      </c>
      <c r="F598" s="11" t="s">
        <v>56</v>
      </c>
      <c r="G598" s="11" t="s">
        <v>57</v>
      </c>
    </row>
    <row r="599" spans="1:7">
      <c r="A599" s="11">
        <v>191274</v>
      </c>
      <c r="B599" s="16">
        <v>884</v>
      </c>
      <c r="C599" s="17" t="s">
        <v>66</v>
      </c>
      <c r="D599" s="15">
        <v>1.5646557673490984E-2</v>
      </c>
      <c r="E599" s="11">
        <v>-99</v>
      </c>
      <c r="F599" s="11" t="s">
        <v>56</v>
      </c>
      <c r="G599" s="11" t="s">
        <v>57</v>
      </c>
    </row>
    <row r="600" spans="1:7">
      <c r="A600" s="11">
        <v>191275</v>
      </c>
      <c r="B600" s="16">
        <v>1848</v>
      </c>
      <c r="C600" s="17" t="s">
        <v>66</v>
      </c>
      <c r="D600" s="15">
        <v>1.4156409323634698E-3</v>
      </c>
      <c r="E600" s="11">
        <v>-99</v>
      </c>
      <c r="F600" s="11" t="s">
        <v>56</v>
      </c>
      <c r="G600" s="11" t="s">
        <v>57</v>
      </c>
    </row>
    <row r="601" spans="1:7">
      <c r="A601" s="11">
        <v>191276</v>
      </c>
      <c r="B601" s="16">
        <v>858</v>
      </c>
      <c r="C601" s="17" t="s">
        <v>66</v>
      </c>
      <c r="D601" s="15">
        <v>8.9408900991377049E-3</v>
      </c>
      <c r="E601" s="11">
        <v>-99</v>
      </c>
      <c r="F601" s="11" t="s">
        <v>56</v>
      </c>
      <c r="G601" s="11" t="s">
        <v>57</v>
      </c>
    </row>
    <row r="602" spans="1:7">
      <c r="A602" s="11">
        <v>191277</v>
      </c>
      <c r="B602" s="16">
        <v>868</v>
      </c>
      <c r="C602" s="17" t="s">
        <v>66</v>
      </c>
      <c r="D602" s="15">
        <v>3.3155800784302318E-3</v>
      </c>
      <c r="E602" s="11">
        <v>-99</v>
      </c>
      <c r="F602" s="11" t="s">
        <v>56</v>
      </c>
      <c r="G602" s="11" t="s">
        <v>57</v>
      </c>
    </row>
  </sheetData>
  <sortState ref="A2:G602">
    <sortCondition ref="A588"/>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F18" sqref="F18"/>
    </sheetView>
  </sheetViews>
  <sheetFormatPr defaultRowHeight="14.45"/>
  <cols>
    <col min="3" max="3" width="9.140625" style="5"/>
  </cols>
  <sheetData>
    <row r="1" spans="1:4" ht="15">
      <c r="A1" s="7" t="s">
        <v>39</v>
      </c>
      <c r="B1" s="7" t="s">
        <v>40</v>
      </c>
      <c r="C1" s="8" t="s">
        <v>0</v>
      </c>
      <c r="D1" s="7" t="s">
        <v>67</v>
      </c>
    </row>
    <row r="2" spans="1:4">
      <c r="A2">
        <v>5903</v>
      </c>
      <c r="B2" t="s">
        <v>45</v>
      </c>
      <c r="C2" s="5">
        <v>95129</v>
      </c>
      <c r="D2" t="s">
        <v>68</v>
      </c>
    </row>
    <row r="3" spans="1:4">
      <c r="A3">
        <v>5904</v>
      </c>
      <c r="B3" t="s">
        <v>45</v>
      </c>
      <c r="C3" s="5">
        <v>95130</v>
      </c>
      <c r="D3" t="s">
        <v>68</v>
      </c>
    </row>
    <row r="4" spans="1:4">
      <c r="A4">
        <v>5905</v>
      </c>
      <c r="B4" t="s">
        <v>45</v>
      </c>
      <c r="C4" s="5">
        <v>95131</v>
      </c>
      <c r="D4" t="s">
        <v>68</v>
      </c>
    </row>
    <row r="5" spans="1:4">
      <c r="A5">
        <v>5906</v>
      </c>
      <c r="B5" t="s">
        <v>45</v>
      </c>
      <c r="C5" s="5">
        <v>95132</v>
      </c>
      <c r="D5" t="s">
        <v>68</v>
      </c>
    </row>
    <row r="6" spans="1:4">
      <c r="A6">
        <v>5907</v>
      </c>
      <c r="B6" t="s">
        <v>45</v>
      </c>
      <c r="C6" s="5">
        <v>95133</v>
      </c>
      <c r="D6" t="s">
        <v>69</v>
      </c>
    </row>
    <row r="7" spans="1:4">
      <c r="A7">
        <v>5908</v>
      </c>
      <c r="B7" t="s">
        <v>45</v>
      </c>
      <c r="C7" s="5">
        <v>95134</v>
      </c>
      <c r="D7" t="s">
        <v>69</v>
      </c>
    </row>
    <row r="8" spans="1:4">
      <c r="A8">
        <v>5909</v>
      </c>
      <c r="B8" t="s">
        <v>45</v>
      </c>
      <c r="C8" s="5">
        <v>95135</v>
      </c>
      <c r="D8" t="s">
        <v>69</v>
      </c>
    </row>
    <row r="9" spans="1:4">
      <c r="A9">
        <v>5910</v>
      </c>
      <c r="B9" t="s">
        <v>45</v>
      </c>
      <c r="C9" s="5">
        <v>95136</v>
      </c>
      <c r="D9" t="s">
        <v>69</v>
      </c>
    </row>
    <row r="10" spans="1:4">
      <c r="A10">
        <v>5911</v>
      </c>
      <c r="B10" t="s">
        <v>45</v>
      </c>
      <c r="C10" s="5">
        <v>95137</v>
      </c>
      <c r="D10" t="s">
        <v>69</v>
      </c>
    </row>
    <row r="11" spans="1:4">
      <c r="A11">
        <v>5912</v>
      </c>
      <c r="B11" t="s">
        <v>45</v>
      </c>
      <c r="C11" s="5">
        <v>95138</v>
      </c>
      <c r="D11"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workbookViewId="0">
      <selection activeCell="W4" sqref="W4:Z65"/>
    </sheetView>
  </sheetViews>
  <sheetFormatPr defaultRowHeight="14.45"/>
  <cols>
    <col min="2" max="2" width="27.7109375" bestFit="1" customWidth="1"/>
    <col min="3" max="6" width="0" hidden="1" customWidth="1"/>
    <col min="7" max="7" width="4.140625" hidden="1" customWidth="1"/>
    <col min="8" max="16" width="0" hidden="1" customWidth="1"/>
    <col min="17" max="17" width="3" hidden="1" customWidth="1"/>
    <col min="18" max="21" width="0" hidden="1" customWidth="1"/>
    <col min="22" max="22" width="3.7109375" customWidth="1"/>
  </cols>
  <sheetData>
    <row r="1" spans="1:26">
      <c r="V1" t="s">
        <v>70</v>
      </c>
      <c r="W1">
        <f>100/(100-W4-W5)</f>
        <v>1.8890606827685137</v>
      </c>
      <c r="X1">
        <f t="shared" ref="X1:Z1" si="0">100/(100-X4-X5)</f>
        <v>1.8744196655258571</v>
      </c>
      <c r="Y1">
        <f t="shared" si="0"/>
        <v>8.5647326783170978</v>
      </c>
      <c r="Z1">
        <f t="shared" si="0"/>
        <v>2.8847928314411377</v>
      </c>
    </row>
    <row r="2" spans="1:26">
      <c r="B2" t="s">
        <v>71</v>
      </c>
      <c r="C2" t="s">
        <v>72</v>
      </c>
      <c r="M2">
        <f>SUM(M4:M65)</f>
        <v>2.762217399999999</v>
      </c>
      <c r="N2">
        <f t="shared" ref="N2:P2" si="1">SUM(N4:N65)</f>
        <v>30.439341999999989</v>
      </c>
      <c r="O2">
        <f t="shared" si="1"/>
        <v>5.0948657000000033</v>
      </c>
      <c r="P2">
        <f t="shared" si="1"/>
        <v>9.0915399999999984</v>
      </c>
      <c r="R2" t="s">
        <v>73</v>
      </c>
      <c r="S2" t="s">
        <v>73</v>
      </c>
      <c r="T2" t="s">
        <v>73</v>
      </c>
      <c r="U2" t="s">
        <v>73</v>
      </c>
      <c r="W2" s="9" t="s">
        <v>73</v>
      </c>
      <c r="X2" s="9" t="s">
        <v>73</v>
      </c>
      <c r="Y2" s="9" t="s">
        <v>73</v>
      </c>
      <c r="Z2" s="9" t="s">
        <v>73</v>
      </c>
    </row>
    <row r="3" spans="1:26">
      <c r="A3" t="s">
        <v>74</v>
      </c>
      <c r="B3" t="s">
        <v>75</v>
      </c>
      <c r="C3" t="s">
        <v>76</v>
      </c>
      <c r="D3" t="s">
        <v>77</v>
      </c>
      <c r="E3" t="s">
        <v>78</v>
      </c>
      <c r="F3" t="s">
        <v>79</v>
      </c>
      <c r="H3" t="s">
        <v>76</v>
      </c>
      <c r="I3" t="s">
        <v>77</v>
      </c>
      <c r="J3" t="s">
        <v>78</v>
      </c>
      <c r="K3" t="s">
        <v>79</v>
      </c>
      <c r="M3" t="s">
        <v>76</v>
      </c>
      <c r="N3" t="s">
        <v>77</v>
      </c>
      <c r="O3" t="s">
        <v>78</v>
      </c>
      <c r="P3" t="s">
        <v>79</v>
      </c>
      <c r="R3" t="s">
        <v>76</v>
      </c>
      <c r="S3" t="s">
        <v>77</v>
      </c>
      <c r="T3" t="s">
        <v>78</v>
      </c>
      <c r="U3" t="s">
        <v>79</v>
      </c>
      <c r="W3" s="9" t="s">
        <v>76</v>
      </c>
      <c r="X3" s="9" t="s">
        <v>77</v>
      </c>
      <c r="Y3" s="9" t="s">
        <v>78</v>
      </c>
      <c r="Z3" s="9" t="s">
        <v>79</v>
      </c>
    </row>
    <row r="4" spans="1:26">
      <c r="A4">
        <v>529</v>
      </c>
      <c r="B4" t="s">
        <v>80</v>
      </c>
      <c r="C4">
        <v>1.3</v>
      </c>
      <c r="D4">
        <v>13</v>
      </c>
      <c r="E4">
        <v>4.5</v>
      </c>
      <c r="F4">
        <v>5.7</v>
      </c>
      <c r="H4">
        <v>1.3</v>
      </c>
      <c r="I4">
        <v>13</v>
      </c>
      <c r="J4">
        <v>4.5</v>
      </c>
      <c r="K4">
        <v>5.7</v>
      </c>
      <c r="M4">
        <v>1.3</v>
      </c>
      <c r="N4">
        <v>13</v>
      </c>
      <c r="O4">
        <v>4.5</v>
      </c>
      <c r="P4">
        <v>5.7</v>
      </c>
      <c r="R4">
        <f>M4/$M$2*100</f>
        <v>47.063638075699636</v>
      </c>
      <c r="S4">
        <f>N4/$N$2*100</f>
        <v>42.70788770663966</v>
      </c>
      <c r="T4">
        <f>O4/$O$2*100</f>
        <v>88.324212353624887</v>
      </c>
      <c r="U4">
        <f>P4/$P$2*100</f>
        <v>62.695648921964832</v>
      </c>
      <c r="W4">
        <v>47.063638075699636</v>
      </c>
      <c r="X4">
        <v>42.70788770663966</v>
      </c>
      <c r="Y4">
        <v>88.324212353624887</v>
      </c>
      <c r="Z4">
        <v>62.695648921964832</v>
      </c>
    </row>
    <row r="5" spans="1:26">
      <c r="A5">
        <v>438</v>
      </c>
      <c r="B5" t="s">
        <v>81</v>
      </c>
      <c r="C5" t="s">
        <v>82</v>
      </c>
      <c r="D5">
        <v>1.2</v>
      </c>
      <c r="E5" t="s">
        <v>82</v>
      </c>
      <c r="F5">
        <v>0.24</v>
      </c>
      <c r="I5">
        <v>1.2</v>
      </c>
      <c r="K5">
        <v>0.24</v>
      </c>
      <c r="N5">
        <v>1.2</v>
      </c>
      <c r="P5">
        <v>0.24</v>
      </c>
      <c r="R5">
        <f t="shared" ref="R5:R65" si="2">M5/$M$2*100</f>
        <v>0</v>
      </c>
      <c r="S5">
        <f t="shared" ref="S5:S65" si="3">N5/$N$2*100</f>
        <v>3.9422665575359694</v>
      </c>
      <c r="T5">
        <f t="shared" ref="T5:T65" si="4">O5/$O$2*100</f>
        <v>0</v>
      </c>
      <c r="U5">
        <f t="shared" ref="U5:U65" si="5">P5/$P$2*100</f>
        <v>2.6398167967143085</v>
      </c>
      <c r="W5">
        <v>0</v>
      </c>
      <c r="X5">
        <v>3.9422665575359694</v>
      </c>
      <c r="Y5">
        <v>0</v>
      </c>
      <c r="Z5">
        <v>2.6398167967143085</v>
      </c>
    </row>
    <row r="6" spans="1:26">
      <c r="A6">
        <v>452</v>
      </c>
      <c r="B6" t="s">
        <v>83</v>
      </c>
      <c r="C6">
        <v>0.39</v>
      </c>
      <c r="D6">
        <v>5.8</v>
      </c>
      <c r="E6" t="s">
        <v>82</v>
      </c>
      <c r="F6">
        <v>1</v>
      </c>
      <c r="H6">
        <v>0.39</v>
      </c>
      <c r="I6">
        <v>5.8</v>
      </c>
      <c r="K6">
        <v>1</v>
      </c>
      <c r="M6">
        <v>0.39</v>
      </c>
      <c r="N6">
        <v>5.8</v>
      </c>
      <c r="P6">
        <v>1</v>
      </c>
      <c r="R6">
        <f t="shared" si="2"/>
        <v>14.119091422709889</v>
      </c>
      <c r="S6">
        <f t="shared" si="3"/>
        <v>19.054288361423851</v>
      </c>
      <c r="T6">
        <f t="shared" si="4"/>
        <v>0</v>
      </c>
      <c r="U6">
        <f t="shared" si="5"/>
        <v>10.999236652976286</v>
      </c>
      <c r="W6">
        <v>14.119091422709889</v>
      </c>
      <c r="X6">
        <v>19.054288361423851</v>
      </c>
      <c r="Y6">
        <v>0</v>
      </c>
      <c r="Z6">
        <v>10.999236652976286</v>
      </c>
    </row>
    <row r="7" spans="1:26">
      <c r="A7">
        <v>282</v>
      </c>
      <c r="B7" t="s">
        <v>84</v>
      </c>
      <c r="C7">
        <v>0.65</v>
      </c>
      <c r="D7">
        <v>5.3</v>
      </c>
      <c r="E7" t="s">
        <v>82</v>
      </c>
      <c r="F7">
        <v>0.9</v>
      </c>
      <c r="H7">
        <v>0.65</v>
      </c>
      <c r="I7">
        <v>5.3</v>
      </c>
      <c r="K7">
        <v>0.9</v>
      </c>
      <c r="M7">
        <v>0.65</v>
      </c>
      <c r="N7">
        <v>5.3</v>
      </c>
      <c r="P7">
        <v>0.9</v>
      </c>
      <c r="R7">
        <f t="shared" si="2"/>
        <v>23.531819037849818</v>
      </c>
      <c r="S7">
        <f t="shared" si="3"/>
        <v>17.411677295783864</v>
      </c>
      <c r="T7">
        <f t="shared" si="4"/>
        <v>0</v>
      </c>
      <c r="U7">
        <f t="shared" si="5"/>
        <v>9.8993129876786572</v>
      </c>
      <c r="W7">
        <v>23.531819037849818</v>
      </c>
      <c r="X7">
        <v>17.411677295783864</v>
      </c>
      <c r="Y7">
        <v>0</v>
      </c>
      <c r="Z7">
        <v>9.8993129876786572</v>
      </c>
    </row>
    <row r="8" spans="1:26">
      <c r="A8">
        <v>678</v>
      </c>
      <c r="B8" t="s">
        <v>85</v>
      </c>
      <c r="C8" t="s">
        <v>82</v>
      </c>
      <c r="D8">
        <v>1.1000000000000001</v>
      </c>
      <c r="E8" t="s">
        <v>82</v>
      </c>
      <c r="F8">
        <v>0.19</v>
      </c>
      <c r="I8">
        <v>1.1000000000000001</v>
      </c>
      <c r="K8">
        <v>0.19</v>
      </c>
      <c r="N8">
        <v>1.1000000000000001</v>
      </c>
      <c r="P8">
        <v>0.19</v>
      </c>
      <c r="R8">
        <f t="shared" si="2"/>
        <v>0</v>
      </c>
      <c r="S8">
        <f t="shared" si="3"/>
        <v>3.6137443444079724</v>
      </c>
      <c r="T8">
        <f t="shared" si="4"/>
        <v>0</v>
      </c>
      <c r="U8">
        <f t="shared" si="5"/>
        <v>2.089854964065494</v>
      </c>
      <c r="W8">
        <v>0</v>
      </c>
      <c r="X8">
        <v>3.6137443444079724</v>
      </c>
      <c r="Y8">
        <v>0</v>
      </c>
      <c r="Z8">
        <v>2.089854964065494</v>
      </c>
    </row>
    <row r="9" spans="1:26">
      <c r="A9">
        <v>109</v>
      </c>
      <c r="B9" t="s">
        <v>86</v>
      </c>
      <c r="C9" t="s">
        <v>82</v>
      </c>
      <c r="D9">
        <v>0.53</v>
      </c>
      <c r="E9" t="s">
        <v>82</v>
      </c>
      <c r="F9" t="s">
        <v>87</v>
      </c>
      <c r="I9">
        <v>0.53</v>
      </c>
      <c r="N9">
        <v>0.53</v>
      </c>
      <c r="R9">
        <f t="shared" si="2"/>
        <v>0</v>
      </c>
      <c r="S9">
        <f t="shared" si="3"/>
        <v>1.7411677295783863</v>
      </c>
      <c r="T9">
        <f t="shared" si="4"/>
        <v>0</v>
      </c>
      <c r="U9">
        <f t="shared" si="5"/>
        <v>0</v>
      </c>
      <c r="W9">
        <v>0</v>
      </c>
      <c r="X9">
        <v>1.7411677295783863</v>
      </c>
      <c r="Y9">
        <v>0</v>
      </c>
      <c r="Z9">
        <v>0</v>
      </c>
    </row>
    <row r="10" spans="1:26">
      <c r="A10">
        <v>64</v>
      </c>
      <c r="B10" t="s">
        <v>88</v>
      </c>
      <c r="C10" t="s">
        <v>82</v>
      </c>
      <c r="D10">
        <v>0.21</v>
      </c>
      <c r="E10" t="s">
        <v>82</v>
      </c>
      <c r="F10" t="s">
        <v>82</v>
      </c>
      <c r="I10">
        <v>0.21</v>
      </c>
      <c r="N10">
        <v>0.21</v>
      </c>
      <c r="R10">
        <f t="shared" si="2"/>
        <v>0</v>
      </c>
      <c r="S10">
        <f t="shared" si="3"/>
        <v>0.68989664756879454</v>
      </c>
      <c r="T10">
        <f t="shared" si="4"/>
        <v>0</v>
      </c>
      <c r="U10">
        <f t="shared" si="5"/>
        <v>0</v>
      </c>
      <c r="W10">
        <v>0</v>
      </c>
      <c r="X10">
        <v>0.68989664756879454</v>
      </c>
      <c r="Y10">
        <v>0</v>
      </c>
      <c r="Z10">
        <v>0</v>
      </c>
    </row>
    <row r="11" spans="1:26">
      <c r="A11">
        <v>46</v>
      </c>
      <c r="B11" t="s">
        <v>89</v>
      </c>
      <c r="C11">
        <v>6.0000000000000001E-3</v>
      </c>
      <c r="D11">
        <v>0.31</v>
      </c>
      <c r="E11">
        <v>0.02</v>
      </c>
      <c r="F11">
        <v>4.4999999999999998E-2</v>
      </c>
      <c r="H11">
        <v>6.0000000000000001E-3</v>
      </c>
      <c r="I11">
        <v>0.31</v>
      </c>
      <c r="J11">
        <v>0.02</v>
      </c>
      <c r="K11">
        <v>4.4999999999999998E-2</v>
      </c>
      <c r="M11">
        <v>6.0000000000000001E-3</v>
      </c>
      <c r="N11">
        <v>0.31</v>
      </c>
      <c r="O11">
        <v>0.02</v>
      </c>
      <c r="P11">
        <v>4.4999999999999998E-2</v>
      </c>
      <c r="R11">
        <f t="shared" si="2"/>
        <v>0.21721679111861369</v>
      </c>
      <c r="S11">
        <f t="shared" si="3"/>
        <v>1.0184188606967921</v>
      </c>
      <c r="T11">
        <f t="shared" si="4"/>
        <v>0.39255205490499945</v>
      </c>
      <c r="U11">
        <f t="shared" si="5"/>
        <v>0.49496564938393284</v>
      </c>
      <c r="W11">
        <v>0.21721679111861369</v>
      </c>
      <c r="X11">
        <v>1.0184188606967921</v>
      </c>
      <c r="Y11">
        <v>0.39255205490499945</v>
      </c>
      <c r="Z11">
        <v>0.49496564938393284</v>
      </c>
    </row>
    <row r="12" spans="1:26">
      <c r="A12">
        <v>605</v>
      </c>
      <c r="B12" t="s">
        <v>90</v>
      </c>
      <c r="C12">
        <v>1.2999999999999999E-2</v>
      </c>
      <c r="D12">
        <v>4.2000000000000003E-2</v>
      </c>
      <c r="E12">
        <v>3.3000000000000002E-2</v>
      </c>
      <c r="F12">
        <v>3.5999999999999997E-2</v>
      </c>
      <c r="H12">
        <v>1.2999999999999999E-2</v>
      </c>
      <c r="I12">
        <v>4.2000000000000003E-2</v>
      </c>
      <c r="J12">
        <v>3.3000000000000002E-2</v>
      </c>
      <c r="K12">
        <v>3.5999999999999997E-2</v>
      </c>
      <c r="M12">
        <v>1.2999999999999999E-2</v>
      </c>
      <c r="N12">
        <v>4.2000000000000003E-2</v>
      </c>
      <c r="O12">
        <v>3.3000000000000002E-2</v>
      </c>
      <c r="P12">
        <v>3.5999999999999997E-2</v>
      </c>
      <c r="R12">
        <f t="shared" si="2"/>
        <v>0.47063638075699632</v>
      </c>
      <c r="S12">
        <f t="shared" si="3"/>
        <v>0.13797932951375894</v>
      </c>
      <c r="T12">
        <f t="shared" si="4"/>
        <v>0.64771089059324916</v>
      </c>
      <c r="U12">
        <f t="shared" si="5"/>
        <v>0.39597251950714624</v>
      </c>
      <c r="W12">
        <v>0.47063638075699632</v>
      </c>
      <c r="X12">
        <v>0.13797932951375894</v>
      </c>
      <c r="Y12">
        <v>0.64771089059324916</v>
      </c>
      <c r="Z12">
        <v>0.39597251950714624</v>
      </c>
    </row>
    <row r="13" spans="1:26">
      <c r="A13">
        <v>742</v>
      </c>
      <c r="B13" t="s">
        <v>91</v>
      </c>
      <c r="C13" t="s">
        <v>82</v>
      </c>
      <c r="D13">
        <v>8.9999999999999993E-3</v>
      </c>
      <c r="E13" t="s">
        <v>82</v>
      </c>
      <c r="F13" t="s">
        <v>82</v>
      </c>
      <c r="I13">
        <v>8.9999999999999993E-3</v>
      </c>
      <c r="N13">
        <v>8.9999999999999993E-3</v>
      </c>
      <c r="R13">
        <f t="shared" si="2"/>
        <v>0</v>
      </c>
      <c r="S13">
        <f t="shared" si="3"/>
        <v>2.9566999181519765E-2</v>
      </c>
      <c r="T13">
        <f t="shared" si="4"/>
        <v>0</v>
      </c>
      <c r="U13">
        <f t="shared" si="5"/>
        <v>0</v>
      </c>
      <c r="W13">
        <v>0</v>
      </c>
      <c r="X13">
        <v>2.9566999181519765E-2</v>
      </c>
      <c r="Y13">
        <v>0</v>
      </c>
      <c r="Z13">
        <v>0</v>
      </c>
    </row>
    <row r="14" spans="1:26">
      <c r="A14">
        <v>371</v>
      </c>
      <c r="B14" t="s">
        <v>92</v>
      </c>
      <c r="C14" t="s">
        <v>82</v>
      </c>
      <c r="D14">
        <v>0.01</v>
      </c>
      <c r="E14" t="s">
        <v>82</v>
      </c>
      <c r="F14" t="s">
        <v>82</v>
      </c>
      <c r="I14">
        <v>0.01</v>
      </c>
      <c r="N14">
        <v>0.01</v>
      </c>
      <c r="R14">
        <f t="shared" si="2"/>
        <v>0</v>
      </c>
      <c r="S14">
        <f t="shared" si="3"/>
        <v>3.2852221312799745E-2</v>
      </c>
      <c r="T14">
        <f t="shared" si="4"/>
        <v>0</v>
      </c>
      <c r="U14">
        <f t="shared" si="5"/>
        <v>0</v>
      </c>
      <c r="W14">
        <v>0</v>
      </c>
      <c r="X14">
        <v>3.2852221312799745E-2</v>
      </c>
      <c r="Y14">
        <v>0</v>
      </c>
      <c r="Z14">
        <v>0</v>
      </c>
    </row>
    <row r="15" spans="1:26">
      <c r="A15">
        <v>601</v>
      </c>
      <c r="B15" t="s">
        <v>93</v>
      </c>
      <c r="C15" t="s">
        <v>82</v>
      </c>
      <c r="D15">
        <v>3.3000000000000002E-2</v>
      </c>
      <c r="E15">
        <v>5.0000000000000001E-3</v>
      </c>
      <c r="F15">
        <v>8.0000000000000002E-3</v>
      </c>
      <c r="I15">
        <v>3.3000000000000002E-2</v>
      </c>
      <c r="J15">
        <v>5.0000000000000001E-3</v>
      </c>
      <c r="K15">
        <v>8.0000000000000002E-3</v>
      </c>
      <c r="N15">
        <v>3.3000000000000002E-2</v>
      </c>
      <c r="O15">
        <v>5.0000000000000001E-3</v>
      </c>
      <c r="P15">
        <v>8.0000000000000002E-3</v>
      </c>
      <c r="R15">
        <f t="shared" si="2"/>
        <v>0</v>
      </c>
      <c r="S15">
        <f t="shared" si="3"/>
        <v>0.10841233033223915</v>
      </c>
      <c r="T15">
        <f t="shared" si="4"/>
        <v>9.8138013726249862E-2</v>
      </c>
      <c r="U15">
        <f t="shared" si="5"/>
        <v>8.7993893223810279E-2</v>
      </c>
      <c r="W15">
        <v>0</v>
      </c>
      <c r="X15">
        <v>0.10841233033223915</v>
      </c>
      <c r="Y15">
        <v>9.8138013726249862E-2</v>
      </c>
      <c r="Z15">
        <v>8.7993893223810279E-2</v>
      </c>
    </row>
    <row r="16" spans="1:26">
      <c r="A16">
        <v>604</v>
      </c>
      <c r="B16" t="s">
        <v>94</v>
      </c>
      <c r="C16">
        <v>0.04</v>
      </c>
      <c r="D16">
        <v>0.04</v>
      </c>
      <c r="E16">
        <v>7.0000000000000007E-2</v>
      </c>
      <c r="F16">
        <v>0.13</v>
      </c>
      <c r="H16">
        <v>0.04</v>
      </c>
      <c r="I16">
        <v>0.04</v>
      </c>
      <c r="J16">
        <v>7.0000000000000007E-2</v>
      </c>
      <c r="K16">
        <v>0.13</v>
      </c>
      <c r="M16">
        <v>0.04</v>
      </c>
      <c r="N16">
        <v>0.04</v>
      </c>
      <c r="O16">
        <v>7.0000000000000007E-2</v>
      </c>
      <c r="P16">
        <v>0.13</v>
      </c>
      <c r="R16">
        <f t="shared" si="2"/>
        <v>1.4481119407907579</v>
      </c>
      <c r="S16">
        <f t="shared" si="3"/>
        <v>0.13140888525119898</v>
      </c>
      <c r="T16">
        <f t="shared" si="4"/>
        <v>1.3739321921674983</v>
      </c>
      <c r="U16">
        <f t="shared" si="5"/>
        <v>1.4299007648869171</v>
      </c>
      <c r="W16">
        <v>1.4481119407907579</v>
      </c>
      <c r="X16">
        <v>0.13140888525119898</v>
      </c>
      <c r="Y16">
        <v>1.3739321921674983</v>
      </c>
      <c r="Z16">
        <v>1.4299007648869171</v>
      </c>
    </row>
    <row r="17" spans="1:26">
      <c r="A17">
        <v>603</v>
      </c>
      <c r="B17" t="s">
        <v>95</v>
      </c>
      <c r="C17">
        <v>7.0000000000000007E-2</v>
      </c>
      <c r="D17">
        <v>0.06</v>
      </c>
      <c r="E17">
        <v>0.18</v>
      </c>
      <c r="F17">
        <v>0.18</v>
      </c>
      <c r="H17">
        <v>7.0000000000000007E-2</v>
      </c>
      <c r="I17">
        <v>0.06</v>
      </c>
      <c r="J17">
        <v>0.18</v>
      </c>
      <c r="K17">
        <v>0.18</v>
      </c>
      <c r="M17">
        <v>7.0000000000000007E-2</v>
      </c>
      <c r="N17">
        <v>0.06</v>
      </c>
      <c r="O17">
        <v>0.18</v>
      </c>
      <c r="P17">
        <v>0.18</v>
      </c>
      <c r="R17">
        <f t="shared" si="2"/>
        <v>2.5341958963838267</v>
      </c>
      <c r="S17">
        <f t="shared" si="3"/>
        <v>0.19711332787679842</v>
      </c>
      <c r="T17">
        <f t="shared" si="4"/>
        <v>3.5329684941449955</v>
      </c>
      <c r="U17">
        <f t="shared" si="5"/>
        <v>1.9798625975357314</v>
      </c>
      <c r="W17">
        <v>2.5341958963838267</v>
      </c>
      <c r="X17">
        <v>0.19711332787679842</v>
      </c>
      <c r="Y17">
        <v>3.5329684941449955</v>
      </c>
      <c r="Z17">
        <v>1.9798625975357314</v>
      </c>
    </row>
    <row r="18" spans="1:26">
      <c r="A18">
        <v>302</v>
      </c>
      <c r="B18" t="s">
        <v>96</v>
      </c>
      <c r="C18">
        <v>0.16</v>
      </c>
      <c r="D18">
        <v>2.1</v>
      </c>
      <c r="E18">
        <v>0.12</v>
      </c>
      <c r="F18">
        <v>0.38</v>
      </c>
      <c r="H18">
        <v>0.16</v>
      </c>
      <c r="I18">
        <v>2.1</v>
      </c>
      <c r="J18">
        <v>0.12</v>
      </c>
      <c r="K18">
        <v>0.38</v>
      </c>
      <c r="M18">
        <v>0.16</v>
      </c>
      <c r="N18">
        <v>2.1</v>
      </c>
      <c r="O18">
        <v>0.12</v>
      </c>
      <c r="P18">
        <v>0.38</v>
      </c>
      <c r="R18">
        <f t="shared" si="2"/>
        <v>5.7924477631630316</v>
      </c>
      <c r="S18">
        <f t="shared" si="3"/>
        <v>6.8989664756879465</v>
      </c>
      <c r="T18">
        <f t="shared" si="4"/>
        <v>2.3553123294299967</v>
      </c>
      <c r="U18">
        <f t="shared" si="5"/>
        <v>4.179709928130988</v>
      </c>
      <c r="W18">
        <v>5.7924477631630316</v>
      </c>
      <c r="X18">
        <v>6.8989664756879465</v>
      </c>
      <c r="Y18">
        <v>2.3553123294299967</v>
      </c>
      <c r="Z18">
        <v>4.179709928130988</v>
      </c>
    </row>
    <row r="19" spans="1:26">
      <c r="A19">
        <v>717</v>
      </c>
      <c r="B19" t="s">
        <v>97</v>
      </c>
      <c r="C19">
        <v>0.02</v>
      </c>
      <c r="D19">
        <v>0.32</v>
      </c>
      <c r="E19">
        <v>0.04</v>
      </c>
      <c r="F19">
        <v>0.11</v>
      </c>
      <c r="H19">
        <v>0.02</v>
      </c>
      <c r="I19">
        <v>0.32</v>
      </c>
      <c r="J19">
        <v>0.04</v>
      </c>
      <c r="K19">
        <v>0.11</v>
      </c>
      <c r="M19">
        <v>0.02</v>
      </c>
      <c r="N19">
        <v>0.32</v>
      </c>
      <c r="O19">
        <v>0.04</v>
      </c>
      <c r="P19">
        <v>0.11</v>
      </c>
      <c r="R19">
        <f t="shared" si="2"/>
        <v>0.72405597039537894</v>
      </c>
      <c r="S19">
        <f t="shared" si="3"/>
        <v>1.0512710820095919</v>
      </c>
      <c r="T19">
        <f t="shared" si="4"/>
        <v>0.7851041098099989</v>
      </c>
      <c r="U19">
        <f t="shared" si="5"/>
        <v>1.2099160318273914</v>
      </c>
      <c r="W19">
        <v>0.72405597039537894</v>
      </c>
      <c r="X19">
        <v>1.0512710820095919</v>
      </c>
      <c r="Y19">
        <v>0.7851041098099989</v>
      </c>
      <c r="Z19">
        <v>1.2099160318273914</v>
      </c>
    </row>
    <row r="20" spans="1:26">
      <c r="A20">
        <v>449</v>
      </c>
      <c r="B20" t="s">
        <v>98</v>
      </c>
      <c r="C20" t="s">
        <v>82</v>
      </c>
      <c r="D20">
        <v>0.04</v>
      </c>
      <c r="E20" t="s">
        <v>99</v>
      </c>
      <c r="F20">
        <v>0.02</v>
      </c>
      <c r="I20">
        <v>0.04</v>
      </c>
      <c r="K20">
        <v>0.02</v>
      </c>
      <c r="N20">
        <v>0.04</v>
      </c>
      <c r="P20">
        <v>0.02</v>
      </c>
      <c r="R20">
        <f t="shared" si="2"/>
        <v>0</v>
      </c>
      <c r="S20">
        <f t="shared" si="3"/>
        <v>0.13140888525119898</v>
      </c>
      <c r="T20">
        <f t="shared" si="4"/>
        <v>0</v>
      </c>
      <c r="U20">
        <f t="shared" si="5"/>
        <v>0.21998473305952573</v>
      </c>
      <c r="W20">
        <v>0</v>
      </c>
      <c r="X20">
        <v>0.13140888525119898</v>
      </c>
      <c r="Y20">
        <v>0</v>
      </c>
      <c r="Z20">
        <v>0.21998473305952573</v>
      </c>
    </row>
    <row r="21" spans="1:26">
      <c r="A21">
        <v>522</v>
      </c>
      <c r="B21" t="s">
        <v>100</v>
      </c>
      <c r="C21">
        <v>0.1</v>
      </c>
      <c r="D21">
        <v>0.13</v>
      </c>
      <c r="E21">
        <v>0.12</v>
      </c>
      <c r="F21">
        <v>0.12</v>
      </c>
      <c r="H21">
        <v>0.1</v>
      </c>
      <c r="I21">
        <v>0.13</v>
      </c>
      <c r="J21">
        <v>0.12</v>
      </c>
      <c r="K21">
        <v>0.12</v>
      </c>
      <c r="M21">
        <v>0.1</v>
      </c>
      <c r="N21">
        <v>0.13</v>
      </c>
      <c r="O21">
        <v>0.12</v>
      </c>
      <c r="P21">
        <v>0.12</v>
      </c>
      <c r="R21">
        <f t="shared" si="2"/>
        <v>3.6202798519768953</v>
      </c>
      <c r="S21">
        <f t="shared" si="3"/>
        <v>0.42707887706639669</v>
      </c>
      <c r="T21">
        <f t="shared" si="4"/>
        <v>2.3553123294299967</v>
      </c>
      <c r="U21">
        <f t="shared" si="5"/>
        <v>1.3199083983571542</v>
      </c>
      <c r="W21">
        <v>3.6202798519768953</v>
      </c>
      <c r="X21">
        <v>0.42707887706639669</v>
      </c>
      <c r="Y21">
        <v>2.3553123294299967</v>
      </c>
      <c r="Z21">
        <v>1.3199083983571542</v>
      </c>
    </row>
    <row r="22" spans="1:26">
      <c r="A22">
        <v>620</v>
      </c>
      <c r="B22" t="s">
        <v>101</v>
      </c>
      <c r="C22" t="s">
        <v>82</v>
      </c>
      <c r="D22" t="s">
        <v>82</v>
      </c>
      <c r="E22" t="s">
        <v>82</v>
      </c>
      <c r="F22" t="s">
        <v>82</v>
      </c>
      <c r="R22">
        <f t="shared" si="2"/>
        <v>0</v>
      </c>
      <c r="S22">
        <f t="shared" si="3"/>
        <v>0</v>
      </c>
      <c r="T22">
        <f t="shared" si="4"/>
        <v>0</v>
      </c>
      <c r="U22">
        <f t="shared" si="5"/>
        <v>0</v>
      </c>
      <c r="W22">
        <v>0</v>
      </c>
      <c r="X22">
        <v>0</v>
      </c>
      <c r="Y22">
        <v>0</v>
      </c>
      <c r="Z22">
        <v>0</v>
      </c>
    </row>
    <row r="23" spans="1:26">
      <c r="B23" s="9" t="s">
        <v>102</v>
      </c>
      <c r="C23">
        <v>1.4</v>
      </c>
      <c r="D23">
        <v>17</v>
      </c>
      <c r="E23">
        <v>0.59</v>
      </c>
      <c r="F23">
        <v>3.4</v>
      </c>
      <c r="R23">
        <f t="shared" si="2"/>
        <v>0</v>
      </c>
      <c r="S23">
        <f t="shared" si="3"/>
        <v>0</v>
      </c>
      <c r="T23">
        <f t="shared" si="4"/>
        <v>0</v>
      </c>
      <c r="U23">
        <f t="shared" si="5"/>
        <v>0</v>
      </c>
      <c r="W23">
        <v>0</v>
      </c>
      <c r="X23">
        <v>0</v>
      </c>
      <c r="Y23">
        <v>0</v>
      </c>
      <c r="Z23">
        <v>0</v>
      </c>
    </row>
    <row r="24" spans="1:26">
      <c r="R24">
        <f t="shared" si="2"/>
        <v>0</v>
      </c>
      <c r="S24">
        <f t="shared" si="3"/>
        <v>0</v>
      </c>
      <c r="T24">
        <f t="shared" si="4"/>
        <v>0</v>
      </c>
      <c r="U24">
        <f t="shared" si="5"/>
        <v>0</v>
      </c>
      <c r="W24">
        <v>0</v>
      </c>
      <c r="X24">
        <v>0</v>
      </c>
      <c r="Y24">
        <v>0</v>
      </c>
      <c r="Z24">
        <v>0</v>
      </c>
    </row>
    <row r="25" spans="1:26">
      <c r="B25" t="s">
        <v>103</v>
      </c>
      <c r="R25">
        <f t="shared" si="2"/>
        <v>0</v>
      </c>
      <c r="S25">
        <f t="shared" si="3"/>
        <v>0</v>
      </c>
      <c r="T25">
        <f t="shared" si="4"/>
        <v>0</v>
      </c>
      <c r="U25">
        <f t="shared" si="5"/>
        <v>0</v>
      </c>
      <c r="W25">
        <v>0</v>
      </c>
      <c r="X25">
        <v>0</v>
      </c>
      <c r="Y25">
        <v>0</v>
      </c>
      <c r="Z25">
        <v>0</v>
      </c>
    </row>
    <row r="26" spans="1:26">
      <c r="A26">
        <v>883</v>
      </c>
      <c r="B26" t="s">
        <v>104</v>
      </c>
      <c r="C26">
        <v>16</v>
      </c>
      <c r="D26">
        <v>6700</v>
      </c>
      <c r="E26">
        <v>18</v>
      </c>
      <c r="F26">
        <v>690</v>
      </c>
      <c r="H26">
        <f>C26/1000000</f>
        <v>1.5999999999999999E-5</v>
      </c>
      <c r="I26">
        <f t="shared" ref="I26:K26" si="6">D26/1000000</f>
        <v>6.7000000000000002E-3</v>
      </c>
      <c r="J26">
        <f t="shared" si="6"/>
        <v>1.8E-5</v>
      </c>
      <c r="K26">
        <f t="shared" si="6"/>
        <v>6.8999999999999997E-4</v>
      </c>
      <c r="M26">
        <v>1.5999999999999999E-5</v>
      </c>
      <c r="N26">
        <v>6.7000000000000002E-3</v>
      </c>
      <c r="O26">
        <v>1.8E-5</v>
      </c>
      <c r="P26">
        <v>6.8999999999999997E-4</v>
      </c>
      <c r="R26">
        <f t="shared" si="2"/>
        <v>5.7924477631630315E-4</v>
      </c>
      <c r="S26">
        <f t="shared" si="3"/>
        <v>2.2010988279575826E-2</v>
      </c>
      <c r="T26">
        <f t="shared" si="4"/>
        <v>3.5329684941449958E-4</v>
      </c>
      <c r="U26">
        <f t="shared" si="5"/>
        <v>7.5894732905536369E-3</v>
      </c>
      <c r="W26">
        <v>5.7924477631630315E-4</v>
      </c>
      <c r="X26">
        <v>2.2010988279575826E-2</v>
      </c>
      <c r="Y26">
        <v>3.5329684941449958E-4</v>
      </c>
      <c r="Z26">
        <v>7.5894732905536369E-3</v>
      </c>
    </row>
    <row r="27" spans="1:26">
      <c r="A27">
        <v>1167</v>
      </c>
      <c r="B27" t="s">
        <v>105</v>
      </c>
      <c r="C27">
        <v>1.2</v>
      </c>
      <c r="D27">
        <v>310</v>
      </c>
      <c r="E27" t="s">
        <v>82</v>
      </c>
      <c r="F27">
        <v>94</v>
      </c>
      <c r="H27">
        <f t="shared" ref="H27:H65" si="7">C27/1000000</f>
        <v>1.1999999999999999E-6</v>
      </c>
      <c r="I27">
        <f t="shared" ref="I27:I65" si="8">D27/1000000</f>
        <v>3.1E-4</v>
      </c>
      <c r="J27" t="e">
        <f t="shared" ref="J27:J65" si="9">E27/1000000</f>
        <v>#VALUE!</v>
      </c>
      <c r="K27">
        <f t="shared" ref="K27:K65" si="10">F27/1000000</f>
        <v>9.3999999999999994E-5</v>
      </c>
      <c r="M27">
        <v>1.1999999999999999E-6</v>
      </c>
      <c r="N27">
        <v>3.1E-4</v>
      </c>
      <c r="P27">
        <v>9.3999999999999994E-5</v>
      </c>
      <c r="R27">
        <f t="shared" si="2"/>
        <v>4.3443358223722736E-5</v>
      </c>
      <c r="S27">
        <f t="shared" si="3"/>
        <v>1.0184188606967919E-3</v>
      </c>
      <c r="T27">
        <f t="shared" si="4"/>
        <v>0</v>
      </c>
      <c r="U27">
        <f t="shared" si="5"/>
        <v>1.0339282453797707E-3</v>
      </c>
      <c r="W27">
        <v>4.3443358223722736E-5</v>
      </c>
      <c r="X27">
        <v>1.0184188606967919E-3</v>
      </c>
      <c r="Y27">
        <v>0</v>
      </c>
      <c r="Z27">
        <v>1.0339282453797707E-3</v>
      </c>
    </row>
    <row r="28" spans="1:26">
      <c r="A28">
        <v>1714</v>
      </c>
      <c r="B28" t="s">
        <v>106</v>
      </c>
      <c r="C28">
        <v>1.9</v>
      </c>
      <c r="D28">
        <v>330</v>
      </c>
      <c r="E28">
        <v>19</v>
      </c>
      <c r="F28">
        <v>49</v>
      </c>
      <c r="H28">
        <f t="shared" si="7"/>
        <v>1.8999999999999998E-6</v>
      </c>
      <c r="I28">
        <f t="shared" si="8"/>
        <v>3.3E-4</v>
      </c>
      <c r="J28">
        <f t="shared" si="9"/>
        <v>1.9000000000000001E-5</v>
      </c>
      <c r="K28">
        <f t="shared" si="10"/>
        <v>4.8999999999999998E-5</v>
      </c>
      <c r="M28">
        <v>1.8999999999999998E-6</v>
      </c>
      <c r="N28">
        <v>3.3E-4</v>
      </c>
      <c r="O28">
        <v>1.9000000000000001E-5</v>
      </c>
      <c r="P28">
        <v>4.8999999999999998E-5</v>
      </c>
      <c r="R28">
        <f t="shared" si="2"/>
        <v>6.8785317187561006E-5</v>
      </c>
      <c r="S28">
        <f t="shared" si="3"/>
        <v>1.0841233033223915E-3</v>
      </c>
      <c r="T28">
        <f t="shared" si="4"/>
        <v>3.7292445215974954E-4</v>
      </c>
      <c r="U28">
        <f t="shared" si="5"/>
        <v>5.38962595995838E-4</v>
      </c>
      <c r="W28">
        <v>6.8785317187561006E-5</v>
      </c>
      <c r="X28">
        <v>1.0841233033223915E-3</v>
      </c>
      <c r="Y28">
        <v>3.7292445215974954E-4</v>
      </c>
      <c r="Z28">
        <v>5.38962595995838E-4</v>
      </c>
    </row>
    <row r="29" spans="1:26">
      <c r="A29">
        <v>902</v>
      </c>
      <c r="B29" t="s">
        <v>107</v>
      </c>
      <c r="C29">
        <v>3100</v>
      </c>
      <c r="D29">
        <v>54000</v>
      </c>
      <c r="E29">
        <v>2500</v>
      </c>
      <c r="F29">
        <v>8400</v>
      </c>
      <c r="H29">
        <f t="shared" si="7"/>
        <v>3.0999999999999999E-3</v>
      </c>
      <c r="I29">
        <f t="shared" si="8"/>
        <v>5.3999999999999999E-2</v>
      </c>
      <c r="J29">
        <f t="shared" si="9"/>
        <v>2.5000000000000001E-3</v>
      </c>
      <c r="K29">
        <f t="shared" si="10"/>
        <v>8.3999999999999995E-3</v>
      </c>
      <c r="M29">
        <v>3.0999999999999999E-3</v>
      </c>
      <c r="N29">
        <v>5.3999999999999999E-2</v>
      </c>
      <c r="O29">
        <v>2.5000000000000001E-3</v>
      </c>
      <c r="P29">
        <v>8.3999999999999995E-3</v>
      </c>
      <c r="R29">
        <f t="shared" si="2"/>
        <v>0.11222867541128374</v>
      </c>
      <c r="S29">
        <f t="shared" si="3"/>
        <v>0.17740199508911861</v>
      </c>
      <c r="T29">
        <f t="shared" si="4"/>
        <v>4.9069006863124931E-2</v>
      </c>
      <c r="U29">
        <f t="shared" si="5"/>
        <v>9.2393587885000794E-2</v>
      </c>
      <c r="W29">
        <v>0.11222867541128374</v>
      </c>
      <c r="X29">
        <v>0.17740199508911861</v>
      </c>
      <c r="Y29">
        <v>4.9069006863124931E-2</v>
      </c>
      <c r="Z29">
        <v>9.2393587885000794E-2</v>
      </c>
    </row>
    <row r="30" spans="1:26">
      <c r="A30">
        <v>852</v>
      </c>
      <c r="B30" t="s">
        <v>108</v>
      </c>
      <c r="C30">
        <v>330</v>
      </c>
      <c r="D30">
        <v>8900</v>
      </c>
      <c r="E30">
        <v>310</v>
      </c>
      <c r="F30">
        <v>1200</v>
      </c>
      <c r="H30">
        <f t="shared" si="7"/>
        <v>3.3E-4</v>
      </c>
      <c r="I30">
        <f t="shared" si="8"/>
        <v>8.8999999999999999E-3</v>
      </c>
      <c r="J30">
        <f t="shared" si="9"/>
        <v>3.1E-4</v>
      </c>
      <c r="K30">
        <f t="shared" si="10"/>
        <v>1.1999999999999999E-3</v>
      </c>
      <c r="M30">
        <v>3.3E-4</v>
      </c>
      <c r="N30">
        <v>8.8999999999999999E-3</v>
      </c>
      <c r="O30">
        <v>3.1E-4</v>
      </c>
      <c r="P30">
        <v>1.1999999999999999E-3</v>
      </c>
      <c r="R30">
        <f t="shared" si="2"/>
        <v>1.1946923511523754E-2</v>
      </c>
      <c r="S30">
        <f t="shared" si="3"/>
        <v>2.9238476968391769E-2</v>
      </c>
      <c r="T30">
        <f t="shared" si="4"/>
        <v>6.0845568510274929E-3</v>
      </c>
      <c r="U30">
        <f t="shared" si="5"/>
        <v>1.3199083983571542E-2</v>
      </c>
      <c r="W30">
        <v>1.1946923511523754E-2</v>
      </c>
      <c r="X30">
        <v>2.9238476968391769E-2</v>
      </c>
      <c r="Y30">
        <v>6.0845568510274929E-3</v>
      </c>
      <c r="Z30">
        <v>1.3199083983571542E-2</v>
      </c>
    </row>
    <row r="31" spans="1:26">
      <c r="A31">
        <v>1697</v>
      </c>
      <c r="B31" t="s">
        <v>109</v>
      </c>
      <c r="C31">
        <v>65</v>
      </c>
      <c r="D31">
        <v>1400</v>
      </c>
      <c r="E31">
        <v>71</v>
      </c>
      <c r="F31">
        <v>390</v>
      </c>
      <c r="H31">
        <f t="shared" si="7"/>
        <v>6.4999999999999994E-5</v>
      </c>
      <c r="I31">
        <f t="shared" si="8"/>
        <v>1.4E-3</v>
      </c>
      <c r="J31">
        <f t="shared" si="9"/>
        <v>7.1000000000000005E-5</v>
      </c>
      <c r="K31">
        <f t="shared" si="10"/>
        <v>3.8999999999999999E-4</v>
      </c>
      <c r="M31">
        <v>6.4999999999999994E-5</v>
      </c>
      <c r="N31">
        <v>1.4E-3</v>
      </c>
      <c r="O31">
        <v>7.1000000000000005E-5</v>
      </c>
      <c r="P31">
        <v>3.8999999999999999E-4</v>
      </c>
      <c r="R31">
        <f t="shared" si="2"/>
        <v>2.3531819037849815E-3</v>
      </c>
      <c r="S31">
        <f t="shared" si="3"/>
        <v>4.5993109837919642E-3</v>
      </c>
      <c r="T31">
        <f t="shared" si="4"/>
        <v>1.3935597949127482E-3</v>
      </c>
      <c r="U31">
        <f t="shared" si="5"/>
        <v>4.2897022946607509E-3</v>
      </c>
      <c r="W31">
        <v>2.3531819037849815E-3</v>
      </c>
      <c r="X31">
        <v>4.5993109837919642E-3</v>
      </c>
      <c r="Y31">
        <v>1.3935597949127482E-3</v>
      </c>
      <c r="Z31">
        <v>4.2897022946607509E-3</v>
      </c>
    </row>
    <row r="32" spans="1:26">
      <c r="A32">
        <v>889</v>
      </c>
      <c r="B32" t="s">
        <v>110</v>
      </c>
      <c r="C32">
        <v>65</v>
      </c>
      <c r="D32">
        <v>2200</v>
      </c>
      <c r="E32">
        <v>140</v>
      </c>
      <c r="F32">
        <v>600</v>
      </c>
      <c r="H32">
        <f t="shared" si="7"/>
        <v>6.4999999999999994E-5</v>
      </c>
      <c r="I32">
        <f t="shared" si="8"/>
        <v>2.2000000000000001E-3</v>
      </c>
      <c r="J32">
        <f t="shared" si="9"/>
        <v>1.3999999999999999E-4</v>
      </c>
      <c r="K32">
        <f t="shared" si="10"/>
        <v>5.9999999999999995E-4</v>
      </c>
      <c r="M32">
        <v>6.4999999999999994E-5</v>
      </c>
      <c r="N32">
        <v>2.2000000000000001E-3</v>
      </c>
      <c r="O32">
        <v>1.3999999999999999E-4</v>
      </c>
      <c r="P32">
        <v>5.9999999999999995E-4</v>
      </c>
      <c r="R32">
        <f t="shared" si="2"/>
        <v>2.3531819037849815E-3</v>
      </c>
      <c r="S32">
        <f t="shared" si="3"/>
        <v>7.2274886888159433E-3</v>
      </c>
      <c r="T32">
        <f t="shared" si="4"/>
        <v>2.7478643843349962E-3</v>
      </c>
      <c r="U32">
        <f t="shared" si="5"/>
        <v>6.5995419917857711E-3</v>
      </c>
      <c r="W32">
        <v>2.3531819037849815E-3</v>
      </c>
      <c r="X32">
        <v>7.2274886888159433E-3</v>
      </c>
      <c r="Y32">
        <v>2.7478643843349962E-3</v>
      </c>
      <c r="Z32">
        <v>6.5995419917857711E-3</v>
      </c>
    </row>
    <row r="33" spans="1:26">
      <c r="A33">
        <v>1698</v>
      </c>
      <c r="B33" t="s">
        <v>111</v>
      </c>
      <c r="C33">
        <v>14</v>
      </c>
      <c r="D33">
        <v>630</v>
      </c>
      <c r="E33">
        <v>22</v>
      </c>
      <c r="F33">
        <v>220</v>
      </c>
      <c r="H33">
        <f t="shared" si="7"/>
        <v>1.4E-5</v>
      </c>
      <c r="I33">
        <f t="shared" si="8"/>
        <v>6.3000000000000003E-4</v>
      </c>
      <c r="J33">
        <f t="shared" si="9"/>
        <v>2.1999999999999999E-5</v>
      </c>
      <c r="K33">
        <f t="shared" si="10"/>
        <v>2.2000000000000001E-4</v>
      </c>
      <c r="M33">
        <v>1.4E-5</v>
      </c>
      <c r="N33">
        <v>6.3000000000000003E-4</v>
      </c>
      <c r="O33">
        <v>2.1999999999999999E-5</v>
      </c>
      <c r="P33">
        <v>2.2000000000000001E-4</v>
      </c>
      <c r="R33">
        <f t="shared" si="2"/>
        <v>5.0683917927676523E-4</v>
      </c>
      <c r="S33">
        <f t="shared" si="3"/>
        <v>2.0696899427063839E-3</v>
      </c>
      <c r="T33">
        <f t="shared" si="4"/>
        <v>4.3180726039549941E-4</v>
      </c>
      <c r="U33">
        <f t="shared" si="5"/>
        <v>2.4198320636547826E-3</v>
      </c>
      <c r="W33">
        <v>5.0683917927676523E-4</v>
      </c>
      <c r="X33">
        <v>2.0696899427063839E-3</v>
      </c>
      <c r="Y33">
        <v>4.3180726039549941E-4</v>
      </c>
      <c r="Z33">
        <v>2.4198320636547826E-3</v>
      </c>
    </row>
    <row r="34" spans="1:26">
      <c r="A34">
        <v>1699</v>
      </c>
      <c r="B34" t="s">
        <v>112</v>
      </c>
      <c r="C34">
        <v>32</v>
      </c>
      <c r="D34">
        <v>1000</v>
      </c>
      <c r="E34">
        <v>83</v>
      </c>
      <c r="F34">
        <v>330</v>
      </c>
      <c r="H34">
        <f t="shared" si="7"/>
        <v>3.1999999999999999E-5</v>
      </c>
      <c r="I34">
        <f t="shared" si="8"/>
        <v>1E-3</v>
      </c>
      <c r="J34">
        <f t="shared" si="9"/>
        <v>8.2999999999999998E-5</v>
      </c>
      <c r="K34">
        <f t="shared" si="10"/>
        <v>3.3E-4</v>
      </c>
      <c r="M34">
        <v>3.1999999999999999E-5</v>
      </c>
      <c r="N34">
        <v>1E-3</v>
      </c>
      <c r="O34">
        <v>8.2999999999999998E-5</v>
      </c>
      <c r="P34">
        <v>3.3E-4</v>
      </c>
      <c r="R34">
        <f t="shared" si="2"/>
        <v>1.1584895526326063E-3</v>
      </c>
      <c r="S34">
        <f t="shared" si="3"/>
        <v>3.2852221312799743E-3</v>
      </c>
      <c r="T34">
        <f t="shared" si="4"/>
        <v>1.6290910278557479E-3</v>
      </c>
      <c r="U34">
        <f t="shared" si="5"/>
        <v>3.6297480954821742E-3</v>
      </c>
      <c r="W34">
        <v>1.1584895526326063E-3</v>
      </c>
      <c r="X34">
        <v>3.2852221312799743E-3</v>
      </c>
      <c r="Y34">
        <v>1.6290910278557479E-3</v>
      </c>
      <c r="Z34">
        <v>3.6297480954821742E-3</v>
      </c>
    </row>
    <row r="35" spans="1:26">
      <c r="A35">
        <v>886</v>
      </c>
      <c r="B35" t="s">
        <v>113</v>
      </c>
      <c r="C35">
        <v>110</v>
      </c>
      <c r="D35">
        <v>3500</v>
      </c>
      <c r="E35">
        <v>250</v>
      </c>
      <c r="F35">
        <v>680</v>
      </c>
      <c r="H35">
        <f t="shared" si="7"/>
        <v>1.1E-4</v>
      </c>
      <c r="I35">
        <f t="shared" si="8"/>
        <v>3.5000000000000001E-3</v>
      </c>
      <c r="J35">
        <f t="shared" si="9"/>
        <v>2.5000000000000001E-4</v>
      </c>
      <c r="K35">
        <f t="shared" si="10"/>
        <v>6.8000000000000005E-4</v>
      </c>
      <c r="M35">
        <v>1.1E-4</v>
      </c>
      <c r="N35">
        <v>3.5000000000000001E-3</v>
      </c>
      <c r="O35">
        <v>2.5000000000000001E-4</v>
      </c>
      <c r="P35">
        <v>6.8000000000000005E-4</v>
      </c>
      <c r="R35">
        <f t="shared" si="2"/>
        <v>3.9823078371745849E-3</v>
      </c>
      <c r="S35">
        <f t="shared" si="3"/>
        <v>1.149827745947991E-2</v>
      </c>
      <c r="T35">
        <f t="shared" si="4"/>
        <v>4.9069006863124934E-3</v>
      </c>
      <c r="U35">
        <f t="shared" si="5"/>
        <v>7.4794809240238749E-3</v>
      </c>
      <c r="W35">
        <v>3.9823078371745849E-3</v>
      </c>
      <c r="X35">
        <v>1.149827745947991E-2</v>
      </c>
      <c r="Y35">
        <v>4.9069006863124934E-3</v>
      </c>
      <c r="Z35">
        <v>7.4794809240238749E-3</v>
      </c>
    </row>
    <row r="36" spans="1:26">
      <c r="A36">
        <v>895</v>
      </c>
      <c r="B36" t="s">
        <v>114</v>
      </c>
      <c r="C36" t="s">
        <v>115</v>
      </c>
      <c r="D36">
        <v>140</v>
      </c>
      <c r="E36">
        <v>8</v>
      </c>
      <c r="F36">
        <v>160</v>
      </c>
      <c r="H36" t="e">
        <f t="shared" si="7"/>
        <v>#VALUE!</v>
      </c>
      <c r="I36">
        <f t="shared" si="8"/>
        <v>1.3999999999999999E-4</v>
      </c>
      <c r="J36">
        <f t="shared" si="9"/>
        <v>7.9999999999999996E-6</v>
      </c>
      <c r="K36">
        <f t="shared" si="10"/>
        <v>1.6000000000000001E-4</v>
      </c>
      <c r="N36">
        <v>1.3999999999999999E-4</v>
      </c>
      <c r="O36">
        <v>7.9999999999999996E-6</v>
      </c>
      <c r="P36">
        <v>1.6000000000000001E-4</v>
      </c>
      <c r="R36">
        <f t="shared" si="2"/>
        <v>0</v>
      </c>
      <c r="S36">
        <f t="shared" si="3"/>
        <v>4.599310983791964E-4</v>
      </c>
      <c r="T36">
        <f t="shared" si="4"/>
        <v>1.570208219619998E-4</v>
      </c>
      <c r="U36">
        <f t="shared" si="5"/>
        <v>1.7598778644762056E-3</v>
      </c>
      <c r="W36">
        <v>0</v>
      </c>
      <c r="X36">
        <v>4.599310983791964E-4</v>
      </c>
      <c r="Y36">
        <v>1.570208219619998E-4</v>
      </c>
      <c r="Z36">
        <v>1.7598778644762056E-3</v>
      </c>
    </row>
    <row r="37" spans="1:26">
      <c r="A37">
        <v>899</v>
      </c>
      <c r="B37" t="s">
        <v>116</v>
      </c>
      <c r="C37">
        <v>120</v>
      </c>
      <c r="D37">
        <v>3200</v>
      </c>
      <c r="E37">
        <v>140</v>
      </c>
      <c r="F37">
        <v>600</v>
      </c>
      <c r="H37">
        <f t="shared" si="7"/>
        <v>1.2E-4</v>
      </c>
      <c r="I37">
        <f t="shared" si="8"/>
        <v>3.2000000000000002E-3</v>
      </c>
      <c r="J37">
        <f t="shared" si="9"/>
        <v>1.3999999999999999E-4</v>
      </c>
      <c r="K37">
        <f t="shared" si="10"/>
        <v>5.9999999999999995E-4</v>
      </c>
      <c r="M37">
        <v>1.2E-4</v>
      </c>
      <c r="N37">
        <v>3.2000000000000002E-3</v>
      </c>
      <c r="O37">
        <v>1.3999999999999999E-4</v>
      </c>
      <c r="P37">
        <v>5.9999999999999995E-4</v>
      </c>
      <c r="R37">
        <f t="shared" si="2"/>
        <v>4.344335822372274E-3</v>
      </c>
      <c r="S37">
        <f t="shared" si="3"/>
        <v>1.0512710820095918E-2</v>
      </c>
      <c r="T37">
        <f t="shared" si="4"/>
        <v>2.7478643843349962E-3</v>
      </c>
      <c r="U37">
        <f t="shared" si="5"/>
        <v>6.5995419917857711E-3</v>
      </c>
      <c r="W37">
        <v>4.344335822372274E-3</v>
      </c>
      <c r="X37">
        <v>1.0512710820095918E-2</v>
      </c>
      <c r="Y37">
        <v>2.7478643843349962E-3</v>
      </c>
      <c r="Z37">
        <v>6.5995419917857711E-3</v>
      </c>
    </row>
    <row r="38" spans="1:26">
      <c r="A38">
        <v>876</v>
      </c>
      <c r="B38" t="s">
        <v>117</v>
      </c>
      <c r="C38">
        <v>1.1000000000000001</v>
      </c>
      <c r="D38">
        <v>58</v>
      </c>
      <c r="E38">
        <v>3</v>
      </c>
      <c r="F38">
        <v>20</v>
      </c>
      <c r="H38">
        <f t="shared" si="7"/>
        <v>1.1000000000000001E-6</v>
      </c>
      <c r="I38">
        <f t="shared" si="8"/>
        <v>5.8E-5</v>
      </c>
      <c r="J38">
        <f t="shared" si="9"/>
        <v>3.0000000000000001E-6</v>
      </c>
      <c r="K38">
        <f t="shared" si="10"/>
        <v>2.0000000000000002E-5</v>
      </c>
      <c r="M38">
        <v>1.1000000000000001E-6</v>
      </c>
      <c r="N38">
        <v>5.8E-5</v>
      </c>
      <c r="O38">
        <v>3.0000000000000001E-6</v>
      </c>
      <c r="P38">
        <v>2.0000000000000002E-5</v>
      </c>
      <c r="R38">
        <f t="shared" si="2"/>
        <v>3.9823078371745848E-5</v>
      </c>
      <c r="S38">
        <f t="shared" si="3"/>
        <v>1.9054288361423851E-4</v>
      </c>
      <c r="T38">
        <f t="shared" si="4"/>
        <v>5.8882808235749923E-5</v>
      </c>
      <c r="U38">
        <f t="shared" si="5"/>
        <v>2.1998473305952571E-4</v>
      </c>
      <c r="W38">
        <v>3.9823078371745848E-5</v>
      </c>
      <c r="X38">
        <v>1.9054288361423851E-4</v>
      </c>
      <c r="Y38">
        <v>5.8882808235749923E-5</v>
      </c>
      <c r="Z38">
        <v>2.1998473305952571E-4</v>
      </c>
    </row>
    <row r="39" spans="1:26">
      <c r="A39">
        <v>2833</v>
      </c>
      <c r="B39" t="s">
        <v>118</v>
      </c>
      <c r="C39">
        <v>16</v>
      </c>
      <c r="D39">
        <v>130</v>
      </c>
      <c r="E39">
        <v>11</v>
      </c>
      <c r="F39">
        <v>46</v>
      </c>
      <c r="H39">
        <f t="shared" si="7"/>
        <v>1.5999999999999999E-5</v>
      </c>
      <c r="I39">
        <f t="shared" si="8"/>
        <v>1.2999999999999999E-4</v>
      </c>
      <c r="J39">
        <f t="shared" si="9"/>
        <v>1.1E-5</v>
      </c>
      <c r="K39">
        <f t="shared" si="10"/>
        <v>4.6E-5</v>
      </c>
      <c r="M39">
        <v>1.5999999999999999E-5</v>
      </c>
      <c r="N39">
        <v>1.2999999999999999E-4</v>
      </c>
      <c r="O39">
        <v>1.1E-5</v>
      </c>
      <c r="P39">
        <v>4.6E-5</v>
      </c>
      <c r="R39">
        <f t="shared" si="2"/>
        <v>5.7924477631630315E-4</v>
      </c>
      <c r="S39">
        <f t="shared" si="3"/>
        <v>4.2707887706639657E-4</v>
      </c>
      <c r="T39">
        <f t="shared" si="4"/>
        <v>2.1590363019774971E-4</v>
      </c>
      <c r="U39">
        <f t="shared" si="5"/>
        <v>5.0596488603690912E-4</v>
      </c>
      <c r="W39">
        <v>5.7924477631630315E-4</v>
      </c>
      <c r="X39">
        <v>4.2707887706639657E-4</v>
      </c>
      <c r="Y39">
        <v>2.1590363019774971E-4</v>
      </c>
      <c r="Z39">
        <v>5.0596488603690912E-4</v>
      </c>
    </row>
    <row r="40" spans="1:26">
      <c r="A40">
        <v>882</v>
      </c>
      <c r="B40" t="s">
        <v>119</v>
      </c>
      <c r="C40">
        <v>1400</v>
      </c>
      <c r="D40">
        <v>22000</v>
      </c>
      <c r="E40">
        <v>940</v>
      </c>
      <c r="F40">
        <v>3000</v>
      </c>
      <c r="H40">
        <f t="shared" si="7"/>
        <v>1.4E-3</v>
      </c>
      <c r="I40">
        <f t="shared" si="8"/>
        <v>2.1999999999999999E-2</v>
      </c>
      <c r="J40">
        <f t="shared" si="9"/>
        <v>9.3999999999999997E-4</v>
      </c>
      <c r="K40">
        <f t="shared" si="10"/>
        <v>3.0000000000000001E-3</v>
      </c>
      <c r="M40">
        <v>1.4E-3</v>
      </c>
      <c r="N40">
        <v>2.1999999999999999E-2</v>
      </c>
      <c r="O40">
        <v>9.3999999999999997E-4</v>
      </c>
      <c r="P40">
        <v>3.0000000000000001E-3</v>
      </c>
      <c r="R40">
        <f t="shared" si="2"/>
        <v>5.0683917927676521E-2</v>
      </c>
      <c r="S40">
        <f t="shared" si="3"/>
        <v>7.2274886888159431E-2</v>
      </c>
      <c r="T40">
        <f t="shared" si="4"/>
        <v>1.8449946580534976E-2</v>
      </c>
      <c r="U40">
        <f t="shared" si="5"/>
        <v>3.2997709958928853E-2</v>
      </c>
      <c r="W40">
        <v>5.0683917927676521E-2</v>
      </c>
      <c r="X40">
        <v>7.2274886888159431E-2</v>
      </c>
      <c r="Y40">
        <v>1.8449946580534976E-2</v>
      </c>
      <c r="Z40">
        <v>3.2997709958928853E-2</v>
      </c>
    </row>
    <row r="41" spans="1:26">
      <c r="A41">
        <v>904</v>
      </c>
      <c r="B41" t="s">
        <v>120</v>
      </c>
      <c r="C41">
        <v>1400</v>
      </c>
      <c r="D41">
        <v>20000</v>
      </c>
      <c r="E41">
        <v>960</v>
      </c>
      <c r="F41">
        <v>2800</v>
      </c>
      <c r="H41">
        <f t="shared" si="7"/>
        <v>1.4E-3</v>
      </c>
      <c r="I41">
        <f t="shared" si="8"/>
        <v>0.02</v>
      </c>
      <c r="J41">
        <f t="shared" si="9"/>
        <v>9.6000000000000002E-4</v>
      </c>
      <c r="K41">
        <f t="shared" si="10"/>
        <v>2.8E-3</v>
      </c>
      <c r="M41">
        <v>1.4E-3</v>
      </c>
      <c r="N41">
        <v>0.02</v>
      </c>
      <c r="O41">
        <v>9.6000000000000002E-4</v>
      </c>
      <c r="P41">
        <v>2.8E-3</v>
      </c>
      <c r="R41">
        <f t="shared" si="2"/>
        <v>5.0683917927676521E-2</v>
      </c>
      <c r="S41">
        <f t="shared" si="3"/>
        <v>6.5704442625599491E-2</v>
      </c>
      <c r="T41">
        <f t="shared" si="4"/>
        <v>1.8842498635439978E-2</v>
      </c>
      <c r="U41">
        <f t="shared" si="5"/>
        <v>3.0797862628333599E-2</v>
      </c>
      <c r="W41">
        <v>5.0683917927676521E-2</v>
      </c>
      <c r="X41">
        <v>6.5704442625599491E-2</v>
      </c>
      <c r="Y41">
        <v>1.8842498635439978E-2</v>
      </c>
      <c r="Z41">
        <v>3.0797862628333599E-2</v>
      </c>
    </row>
    <row r="42" spans="1:26">
      <c r="A42">
        <v>2559</v>
      </c>
      <c r="B42" t="s">
        <v>121</v>
      </c>
      <c r="C42">
        <v>22</v>
      </c>
      <c r="D42">
        <v>950</v>
      </c>
      <c r="E42">
        <v>17</v>
      </c>
      <c r="F42">
        <v>390</v>
      </c>
      <c r="H42">
        <f t="shared" si="7"/>
        <v>2.1999999999999999E-5</v>
      </c>
      <c r="I42">
        <f t="shared" si="8"/>
        <v>9.5E-4</v>
      </c>
      <c r="J42">
        <f t="shared" si="9"/>
        <v>1.7E-5</v>
      </c>
      <c r="K42">
        <f t="shared" si="10"/>
        <v>3.8999999999999999E-4</v>
      </c>
      <c r="M42">
        <v>2.1999999999999999E-5</v>
      </c>
      <c r="N42">
        <v>9.5E-4</v>
      </c>
      <c r="O42">
        <v>1.7E-5</v>
      </c>
      <c r="P42">
        <v>3.8999999999999999E-4</v>
      </c>
      <c r="R42">
        <f t="shared" si="2"/>
        <v>7.9646156743491681E-4</v>
      </c>
      <c r="S42">
        <f t="shared" si="3"/>
        <v>3.1209610247159756E-3</v>
      </c>
      <c r="T42">
        <f t="shared" si="4"/>
        <v>3.3366924666924957E-4</v>
      </c>
      <c r="U42">
        <f t="shared" si="5"/>
        <v>4.2897022946607509E-3</v>
      </c>
      <c r="W42">
        <v>7.9646156743491681E-4</v>
      </c>
      <c r="X42">
        <v>3.1209610247159756E-3</v>
      </c>
      <c r="Y42">
        <v>3.3366924666924957E-4</v>
      </c>
      <c r="Z42">
        <v>4.2897022946607509E-3</v>
      </c>
    </row>
    <row r="43" spans="1:26">
      <c r="A43">
        <v>905</v>
      </c>
      <c r="B43" t="s">
        <v>122</v>
      </c>
      <c r="C43">
        <v>380</v>
      </c>
      <c r="D43">
        <v>6800</v>
      </c>
      <c r="E43">
        <v>470</v>
      </c>
      <c r="F43">
        <v>620</v>
      </c>
      <c r="H43">
        <f t="shared" si="7"/>
        <v>3.8000000000000002E-4</v>
      </c>
      <c r="I43">
        <f t="shared" si="8"/>
        <v>6.7999999999999996E-3</v>
      </c>
      <c r="J43">
        <f t="shared" si="9"/>
        <v>4.6999999999999999E-4</v>
      </c>
      <c r="K43">
        <f t="shared" si="10"/>
        <v>6.2E-4</v>
      </c>
      <c r="M43">
        <v>3.8000000000000002E-4</v>
      </c>
      <c r="N43">
        <v>6.7999999999999996E-3</v>
      </c>
      <c r="O43">
        <v>4.6999999999999999E-4</v>
      </c>
      <c r="P43">
        <v>6.2E-4</v>
      </c>
      <c r="R43">
        <f t="shared" si="2"/>
        <v>1.3757063437512202E-2</v>
      </c>
      <c r="S43">
        <f t="shared" si="3"/>
        <v>2.2339510492703822E-2</v>
      </c>
      <c r="T43">
        <f t="shared" si="4"/>
        <v>9.224973290267488E-3</v>
      </c>
      <c r="U43">
        <f t="shared" si="5"/>
        <v>6.8195267248452977E-3</v>
      </c>
      <c r="W43">
        <v>1.3757063437512202E-2</v>
      </c>
      <c r="X43">
        <v>2.2339510492703822E-2</v>
      </c>
      <c r="Y43">
        <v>9.224973290267488E-3</v>
      </c>
      <c r="Z43">
        <v>6.8195267248452977E-3</v>
      </c>
    </row>
    <row r="44" spans="1:26">
      <c r="A44">
        <v>2835</v>
      </c>
      <c r="B44" t="s">
        <v>123</v>
      </c>
      <c r="C44">
        <v>30</v>
      </c>
      <c r="D44">
        <v>910</v>
      </c>
      <c r="E44">
        <v>27</v>
      </c>
      <c r="F44">
        <v>520</v>
      </c>
      <c r="H44">
        <f t="shared" si="7"/>
        <v>3.0000000000000001E-5</v>
      </c>
      <c r="I44">
        <f t="shared" si="8"/>
        <v>9.1E-4</v>
      </c>
      <c r="J44">
        <f t="shared" si="9"/>
        <v>2.6999999999999999E-5</v>
      </c>
      <c r="K44">
        <f t="shared" si="10"/>
        <v>5.1999999999999995E-4</v>
      </c>
      <c r="M44">
        <v>3.0000000000000001E-5</v>
      </c>
      <c r="N44">
        <v>9.1E-4</v>
      </c>
      <c r="O44">
        <v>2.6999999999999999E-5</v>
      </c>
      <c r="P44">
        <v>5.1999999999999995E-4</v>
      </c>
      <c r="R44">
        <f t="shared" si="2"/>
        <v>1.0860839555930685E-3</v>
      </c>
      <c r="S44">
        <f t="shared" si="3"/>
        <v>2.9895521394647769E-3</v>
      </c>
      <c r="T44">
        <f t="shared" si="4"/>
        <v>5.2994527412174926E-4</v>
      </c>
      <c r="U44">
        <f t="shared" si="5"/>
        <v>5.7196030595476682E-3</v>
      </c>
      <c r="W44">
        <v>1.0860839555930685E-3</v>
      </c>
      <c r="X44">
        <v>2.9895521394647769E-3</v>
      </c>
      <c r="Y44">
        <v>5.2994527412174926E-4</v>
      </c>
      <c r="Z44">
        <v>5.7196030595476682E-3</v>
      </c>
    </row>
    <row r="45" spans="1:26">
      <c r="A45">
        <v>892</v>
      </c>
      <c r="B45" t="s">
        <v>124</v>
      </c>
      <c r="C45">
        <v>37</v>
      </c>
      <c r="D45">
        <v>880</v>
      </c>
      <c r="E45">
        <v>15</v>
      </c>
      <c r="F45">
        <v>210</v>
      </c>
      <c r="H45">
        <f t="shared" si="7"/>
        <v>3.6999999999999998E-5</v>
      </c>
      <c r="I45">
        <f t="shared" si="8"/>
        <v>8.8000000000000003E-4</v>
      </c>
      <c r="J45">
        <f t="shared" si="9"/>
        <v>1.5E-5</v>
      </c>
      <c r="K45">
        <f t="shared" si="10"/>
        <v>2.1000000000000001E-4</v>
      </c>
      <c r="M45">
        <v>3.6999999999999998E-5</v>
      </c>
      <c r="N45">
        <v>8.8000000000000003E-4</v>
      </c>
      <c r="O45">
        <v>1.5E-5</v>
      </c>
      <c r="P45">
        <v>2.1000000000000001E-4</v>
      </c>
      <c r="R45">
        <f t="shared" si="2"/>
        <v>1.3395035452314511E-3</v>
      </c>
      <c r="S45">
        <f t="shared" si="3"/>
        <v>2.8909954755263773E-3</v>
      </c>
      <c r="T45">
        <f t="shared" si="4"/>
        <v>2.9441404117874965E-4</v>
      </c>
      <c r="U45">
        <f t="shared" si="5"/>
        <v>2.3098396971250202E-3</v>
      </c>
      <c r="W45">
        <v>1.3395035452314511E-3</v>
      </c>
      <c r="X45">
        <v>2.8909954755263773E-3</v>
      </c>
      <c r="Y45">
        <v>2.9441404117874965E-4</v>
      </c>
      <c r="Z45">
        <v>2.3098396971250202E-3</v>
      </c>
    </row>
    <row r="46" spans="1:26">
      <c r="A46">
        <v>887</v>
      </c>
      <c r="B46" t="s">
        <v>125</v>
      </c>
      <c r="C46">
        <v>28</v>
      </c>
      <c r="D46">
        <v>880</v>
      </c>
      <c r="E46">
        <v>19</v>
      </c>
      <c r="F46">
        <v>190</v>
      </c>
      <c r="H46">
        <f t="shared" si="7"/>
        <v>2.8E-5</v>
      </c>
      <c r="I46">
        <f t="shared" si="8"/>
        <v>8.8000000000000003E-4</v>
      </c>
      <c r="J46">
        <f t="shared" si="9"/>
        <v>1.9000000000000001E-5</v>
      </c>
      <c r="K46">
        <f t="shared" si="10"/>
        <v>1.9000000000000001E-4</v>
      </c>
      <c r="M46">
        <v>2.8E-5</v>
      </c>
      <c r="N46">
        <v>8.8000000000000003E-4</v>
      </c>
      <c r="O46">
        <v>1.9000000000000001E-5</v>
      </c>
      <c r="P46">
        <v>1.9000000000000001E-4</v>
      </c>
      <c r="R46">
        <f t="shared" si="2"/>
        <v>1.0136783585535305E-3</v>
      </c>
      <c r="S46">
        <f t="shared" si="3"/>
        <v>2.8909954755263773E-3</v>
      </c>
      <c r="T46">
        <f t="shared" si="4"/>
        <v>3.7292445215974954E-4</v>
      </c>
      <c r="U46">
        <f t="shared" si="5"/>
        <v>2.089854964065494E-3</v>
      </c>
      <c r="W46">
        <v>1.0136783585535305E-3</v>
      </c>
      <c r="X46">
        <v>2.8909954755263773E-3</v>
      </c>
      <c r="Y46">
        <v>3.7292445215974954E-4</v>
      </c>
      <c r="Z46">
        <v>2.089854964065494E-3</v>
      </c>
    </row>
    <row r="47" spans="1:26">
      <c r="A47">
        <v>1172</v>
      </c>
      <c r="B47" t="s">
        <v>126</v>
      </c>
      <c r="C47">
        <v>400</v>
      </c>
      <c r="D47">
        <v>3300</v>
      </c>
      <c r="E47">
        <v>130</v>
      </c>
      <c r="F47">
        <v>580</v>
      </c>
      <c r="H47">
        <f t="shared" si="7"/>
        <v>4.0000000000000002E-4</v>
      </c>
      <c r="I47">
        <f t="shared" si="8"/>
        <v>3.3E-3</v>
      </c>
      <c r="J47">
        <f t="shared" si="9"/>
        <v>1.2999999999999999E-4</v>
      </c>
      <c r="K47">
        <f t="shared" si="10"/>
        <v>5.8E-4</v>
      </c>
      <c r="M47">
        <v>4.0000000000000002E-4</v>
      </c>
      <c r="N47">
        <v>3.3E-3</v>
      </c>
      <c r="O47">
        <v>1.2999999999999999E-4</v>
      </c>
      <c r="P47">
        <v>5.8E-4</v>
      </c>
      <c r="R47">
        <f t="shared" si="2"/>
        <v>1.4481119407907582E-2</v>
      </c>
      <c r="S47">
        <f t="shared" si="3"/>
        <v>1.0841233033223915E-2</v>
      </c>
      <c r="T47">
        <f t="shared" si="4"/>
        <v>2.5515883568824967E-3</v>
      </c>
      <c r="U47">
        <f t="shared" si="5"/>
        <v>6.3795572587262454E-3</v>
      </c>
      <c r="W47">
        <v>1.4481119407907582E-2</v>
      </c>
      <c r="X47">
        <v>1.0841233033223915E-2</v>
      </c>
      <c r="Y47">
        <v>2.5515883568824967E-3</v>
      </c>
      <c r="Z47">
        <v>6.3795572587262454E-3</v>
      </c>
    </row>
    <row r="48" spans="1:26">
      <c r="A48">
        <v>864</v>
      </c>
      <c r="B48" t="s">
        <v>127</v>
      </c>
      <c r="C48">
        <v>60</v>
      </c>
      <c r="D48">
        <v>860</v>
      </c>
      <c r="E48">
        <v>30</v>
      </c>
      <c r="F48">
        <v>150</v>
      </c>
      <c r="H48">
        <f t="shared" si="7"/>
        <v>6.0000000000000002E-5</v>
      </c>
      <c r="I48">
        <f t="shared" si="8"/>
        <v>8.5999999999999998E-4</v>
      </c>
      <c r="J48">
        <f t="shared" si="9"/>
        <v>3.0000000000000001E-5</v>
      </c>
      <c r="K48">
        <f t="shared" si="10"/>
        <v>1.4999999999999999E-4</v>
      </c>
      <c r="M48">
        <v>6.0000000000000002E-5</v>
      </c>
      <c r="N48">
        <v>8.5999999999999998E-4</v>
      </c>
      <c r="O48">
        <v>3.0000000000000001E-5</v>
      </c>
      <c r="P48">
        <v>1.4999999999999999E-4</v>
      </c>
      <c r="R48">
        <f t="shared" si="2"/>
        <v>2.172167911186137E-3</v>
      </c>
      <c r="S48">
        <f t="shared" si="3"/>
        <v>2.8252910329007778E-3</v>
      </c>
      <c r="T48">
        <f t="shared" si="4"/>
        <v>5.888280823574993E-4</v>
      </c>
      <c r="U48">
        <f t="shared" si="5"/>
        <v>1.6498854979464428E-3</v>
      </c>
      <c r="W48">
        <v>2.172167911186137E-3</v>
      </c>
      <c r="X48">
        <v>2.8252910329007778E-3</v>
      </c>
      <c r="Y48">
        <v>5.888280823574993E-4</v>
      </c>
      <c r="Z48">
        <v>1.6498854979464428E-3</v>
      </c>
    </row>
    <row r="49" spans="1:26">
      <c r="A49">
        <v>1874</v>
      </c>
      <c r="B49" t="s">
        <v>128</v>
      </c>
      <c r="C49">
        <v>1.8</v>
      </c>
      <c r="D49">
        <v>2</v>
      </c>
      <c r="E49" t="s">
        <v>82</v>
      </c>
      <c r="F49" t="s">
        <v>82</v>
      </c>
      <c r="H49">
        <f t="shared" si="7"/>
        <v>1.8000000000000001E-6</v>
      </c>
      <c r="I49">
        <f t="shared" si="8"/>
        <v>1.9999999999999999E-6</v>
      </c>
      <c r="J49" t="e">
        <f t="shared" si="9"/>
        <v>#VALUE!</v>
      </c>
      <c r="K49" t="e">
        <f t="shared" si="10"/>
        <v>#VALUE!</v>
      </c>
      <c r="M49">
        <v>1.8000000000000001E-6</v>
      </c>
      <c r="N49">
        <v>1.9999999999999999E-6</v>
      </c>
      <c r="R49">
        <f t="shared" si="2"/>
        <v>6.5165037335584105E-5</v>
      </c>
      <c r="S49">
        <f t="shared" si="3"/>
        <v>6.5704442625599486E-6</v>
      </c>
      <c r="T49">
        <f t="shared" si="4"/>
        <v>0</v>
      </c>
      <c r="U49">
        <f t="shared" si="5"/>
        <v>0</v>
      </c>
      <c r="W49">
        <v>6.5165037335584105E-5</v>
      </c>
      <c r="X49">
        <v>6.5704442625599486E-6</v>
      </c>
      <c r="Y49">
        <v>0</v>
      </c>
      <c r="Z49">
        <v>0</v>
      </c>
    </row>
    <row r="50" spans="1:26">
      <c r="A50">
        <v>1173</v>
      </c>
      <c r="B50" t="s">
        <v>129</v>
      </c>
      <c r="C50">
        <v>1300</v>
      </c>
      <c r="D50">
        <v>5400</v>
      </c>
      <c r="E50">
        <v>140</v>
      </c>
      <c r="F50">
        <v>2700</v>
      </c>
      <c r="H50">
        <f t="shared" si="7"/>
        <v>1.2999999999999999E-3</v>
      </c>
      <c r="I50">
        <f t="shared" si="8"/>
        <v>5.4000000000000003E-3</v>
      </c>
      <c r="J50">
        <f t="shared" si="9"/>
        <v>1.3999999999999999E-4</v>
      </c>
      <c r="K50">
        <f t="shared" si="10"/>
        <v>2.7000000000000001E-3</v>
      </c>
      <c r="M50">
        <v>1.2999999999999999E-3</v>
      </c>
      <c r="N50">
        <v>5.4000000000000003E-3</v>
      </c>
      <c r="O50">
        <v>1.3999999999999999E-4</v>
      </c>
      <c r="P50">
        <v>2.7000000000000001E-3</v>
      </c>
      <c r="R50">
        <f t="shared" si="2"/>
        <v>4.7063638075699632E-2</v>
      </c>
      <c r="S50">
        <f t="shared" si="3"/>
        <v>1.7740199508911862E-2</v>
      </c>
      <c r="T50">
        <f t="shared" si="4"/>
        <v>2.7478643843349962E-3</v>
      </c>
      <c r="U50">
        <f t="shared" si="5"/>
        <v>2.9697938963035971E-2</v>
      </c>
      <c r="W50">
        <v>4.7063638075699632E-2</v>
      </c>
      <c r="X50">
        <v>1.7740199508911862E-2</v>
      </c>
      <c r="Y50">
        <v>2.7478643843349962E-3</v>
      </c>
      <c r="Z50">
        <v>2.9697938963035971E-2</v>
      </c>
    </row>
    <row r="51" spans="1:26">
      <c r="A51">
        <v>854</v>
      </c>
      <c r="B51" t="s">
        <v>130</v>
      </c>
      <c r="C51">
        <v>210</v>
      </c>
      <c r="D51">
        <v>2600</v>
      </c>
      <c r="E51">
        <v>72</v>
      </c>
      <c r="F51">
        <v>690</v>
      </c>
      <c r="H51">
        <f t="shared" si="7"/>
        <v>2.1000000000000001E-4</v>
      </c>
      <c r="I51">
        <f t="shared" si="8"/>
        <v>2.5999999999999999E-3</v>
      </c>
      <c r="J51">
        <f t="shared" si="9"/>
        <v>7.2000000000000002E-5</v>
      </c>
      <c r="K51">
        <f t="shared" si="10"/>
        <v>6.8999999999999997E-4</v>
      </c>
      <c r="M51">
        <v>2.1000000000000001E-4</v>
      </c>
      <c r="N51">
        <v>2.5999999999999999E-3</v>
      </c>
      <c r="O51">
        <v>7.2000000000000002E-5</v>
      </c>
      <c r="P51">
        <v>6.8999999999999997E-4</v>
      </c>
      <c r="R51">
        <f t="shared" si="2"/>
        <v>7.6025876891514799E-3</v>
      </c>
      <c r="S51">
        <f t="shared" si="3"/>
        <v>8.5415775413279337E-3</v>
      </c>
      <c r="T51">
        <f t="shared" si="4"/>
        <v>1.4131873976579983E-3</v>
      </c>
      <c r="U51">
        <f t="shared" si="5"/>
        <v>7.5894732905536369E-3</v>
      </c>
      <c r="W51">
        <v>7.6025876891514799E-3</v>
      </c>
      <c r="X51">
        <v>8.5415775413279337E-3</v>
      </c>
      <c r="Y51">
        <v>1.4131873976579983E-3</v>
      </c>
      <c r="Z51">
        <v>7.5894732905536369E-3</v>
      </c>
    </row>
    <row r="52" spans="1:26">
      <c r="A52">
        <v>867</v>
      </c>
      <c r="B52" t="s">
        <v>131</v>
      </c>
      <c r="C52">
        <v>330</v>
      </c>
      <c r="D52">
        <v>3500</v>
      </c>
      <c r="E52">
        <v>130</v>
      </c>
      <c r="F52">
        <v>620</v>
      </c>
      <c r="H52">
        <f t="shared" si="7"/>
        <v>3.3E-4</v>
      </c>
      <c r="I52">
        <f t="shared" si="8"/>
        <v>3.5000000000000001E-3</v>
      </c>
      <c r="J52">
        <f t="shared" si="9"/>
        <v>1.2999999999999999E-4</v>
      </c>
      <c r="K52">
        <f t="shared" si="10"/>
        <v>6.2E-4</v>
      </c>
      <c r="M52">
        <v>3.3E-4</v>
      </c>
      <c r="N52">
        <v>3.5000000000000001E-3</v>
      </c>
      <c r="O52">
        <v>1.2999999999999999E-4</v>
      </c>
      <c r="P52">
        <v>6.2E-4</v>
      </c>
      <c r="R52">
        <f t="shared" si="2"/>
        <v>1.1946923511523754E-2</v>
      </c>
      <c r="S52">
        <f t="shared" si="3"/>
        <v>1.149827745947991E-2</v>
      </c>
      <c r="T52">
        <f t="shared" si="4"/>
        <v>2.5515883568824967E-3</v>
      </c>
      <c r="U52">
        <f t="shared" si="5"/>
        <v>6.8195267248452977E-3</v>
      </c>
      <c r="W52">
        <v>1.1946923511523754E-2</v>
      </c>
      <c r="X52">
        <v>1.149827745947991E-2</v>
      </c>
      <c r="Y52">
        <v>2.5515883568824967E-3</v>
      </c>
      <c r="Z52">
        <v>6.8195267248452977E-3</v>
      </c>
    </row>
    <row r="53" spans="1:26">
      <c r="A53">
        <v>2659</v>
      </c>
      <c r="B53" t="s">
        <v>132</v>
      </c>
      <c r="C53">
        <v>3.8</v>
      </c>
      <c r="D53">
        <v>160</v>
      </c>
      <c r="E53">
        <v>3.2</v>
      </c>
      <c r="F53">
        <v>99</v>
      </c>
      <c r="H53">
        <f t="shared" si="7"/>
        <v>3.7999999999999996E-6</v>
      </c>
      <c r="I53">
        <f t="shared" si="8"/>
        <v>1.6000000000000001E-4</v>
      </c>
      <c r="J53">
        <f t="shared" si="9"/>
        <v>3.2000000000000003E-6</v>
      </c>
      <c r="K53">
        <f t="shared" si="10"/>
        <v>9.8999999999999994E-5</v>
      </c>
      <c r="M53">
        <v>3.7999999999999996E-6</v>
      </c>
      <c r="N53">
        <v>1.6000000000000001E-4</v>
      </c>
      <c r="O53">
        <v>3.2000000000000003E-6</v>
      </c>
      <c r="P53">
        <v>9.8999999999999994E-5</v>
      </c>
      <c r="R53">
        <f t="shared" si="2"/>
        <v>1.3757063437512201E-4</v>
      </c>
      <c r="S53">
        <f t="shared" si="3"/>
        <v>5.2563554100479586E-4</v>
      </c>
      <c r="T53">
        <f t="shared" si="4"/>
        <v>6.2808328784799922E-5</v>
      </c>
      <c r="U53">
        <f t="shared" si="5"/>
        <v>1.0889244286446521E-3</v>
      </c>
      <c r="W53">
        <v>1.3757063437512201E-4</v>
      </c>
      <c r="X53">
        <v>5.2563554100479586E-4</v>
      </c>
      <c r="Y53">
        <v>6.2808328784799922E-5</v>
      </c>
      <c r="Z53">
        <v>1.0889244286446521E-3</v>
      </c>
    </row>
    <row r="54" spans="1:26">
      <c r="A54">
        <v>2836</v>
      </c>
      <c r="B54" t="s">
        <v>133</v>
      </c>
      <c r="C54">
        <v>2.9</v>
      </c>
      <c r="D54">
        <v>69</v>
      </c>
      <c r="E54">
        <v>1.9</v>
      </c>
      <c r="F54">
        <v>42</v>
      </c>
      <c r="H54">
        <f t="shared" si="7"/>
        <v>2.8999999999999998E-6</v>
      </c>
      <c r="I54">
        <f t="shared" si="8"/>
        <v>6.8999999999999997E-5</v>
      </c>
      <c r="J54">
        <f t="shared" si="9"/>
        <v>1.8999999999999998E-6</v>
      </c>
      <c r="K54">
        <f t="shared" si="10"/>
        <v>4.1999999999999998E-5</v>
      </c>
      <c r="M54">
        <v>2.8999999999999998E-6</v>
      </c>
      <c r="N54">
        <v>6.8999999999999997E-5</v>
      </c>
      <c r="O54">
        <v>1.8999999999999998E-6</v>
      </c>
      <c r="P54">
        <v>4.1999999999999998E-5</v>
      </c>
      <c r="R54">
        <f t="shared" si="2"/>
        <v>1.0498811570732995E-4</v>
      </c>
      <c r="S54">
        <f t="shared" si="3"/>
        <v>2.2668032705831819E-4</v>
      </c>
      <c r="T54">
        <f t="shared" si="4"/>
        <v>3.7292445215974948E-5</v>
      </c>
      <c r="U54">
        <f t="shared" si="5"/>
        <v>4.6196793942500396E-4</v>
      </c>
      <c r="W54">
        <v>1.0498811570732995E-4</v>
      </c>
      <c r="X54">
        <v>2.2668032705831819E-4</v>
      </c>
      <c r="Y54">
        <v>3.7292445215974948E-5</v>
      </c>
      <c r="Z54">
        <v>4.6196793942500396E-4</v>
      </c>
    </row>
    <row r="55" spans="1:26">
      <c r="A55">
        <v>2837</v>
      </c>
      <c r="B55" t="s">
        <v>134</v>
      </c>
      <c r="C55" t="s">
        <v>135</v>
      </c>
      <c r="D55">
        <v>51</v>
      </c>
      <c r="E55" t="s">
        <v>136</v>
      </c>
      <c r="F55">
        <v>18</v>
      </c>
      <c r="H55" t="e">
        <f t="shared" si="7"/>
        <v>#VALUE!</v>
      </c>
      <c r="I55">
        <f t="shared" si="8"/>
        <v>5.1E-5</v>
      </c>
      <c r="J55" t="e">
        <f t="shared" si="9"/>
        <v>#VALUE!</v>
      </c>
      <c r="K55">
        <f t="shared" si="10"/>
        <v>1.8E-5</v>
      </c>
      <c r="N55">
        <v>5.1E-5</v>
      </c>
      <c r="P55">
        <v>1.8E-5</v>
      </c>
      <c r="R55">
        <f t="shared" si="2"/>
        <v>0</v>
      </c>
      <c r="S55">
        <f t="shared" si="3"/>
        <v>1.6754632869527868E-4</v>
      </c>
      <c r="T55">
        <f t="shared" si="4"/>
        <v>0</v>
      </c>
      <c r="U55">
        <f t="shared" si="5"/>
        <v>1.9798625975357315E-4</v>
      </c>
      <c r="W55">
        <v>0</v>
      </c>
      <c r="X55">
        <v>1.6754632869527868E-4</v>
      </c>
      <c r="Y55">
        <v>0</v>
      </c>
      <c r="Z55">
        <v>1.9798625975357315E-4</v>
      </c>
    </row>
    <row r="56" spans="1:26">
      <c r="A56">
        <v>2738</v>
      </c>
      <c r="B56" t="s">
        <v>137</v>
      </c>
      <c r="C56">
        <v>1.7</v>
      </c>
      <c r="D56">
        <v>72</v>
      </c>
      <c r="E56">
        <v>2.1</v>
      </c>
      <c r="F56">
        <v>47</v>
      </c>
      <c r="H56">
        <f t="shared" si="7"/>
        <v>1.7E-6</v>
      </c>
      <c r="I56">
        <f t="shared" si="8"/>
        <v>7.2000000000000002E-5</v>
      </c>
      <c r="J56">
        <f t="shared" si="9"/>
        <v>2.1000000000000002E-6</v>
      </c>
      <c r="K56">
        <f t="shared" si="10"/>
        <v>4.6999999999999997E-5</v>
      </c>
      <c r="M56">
        <v>1.7E-6</v>
      </c>
      <c r="N56">
        <v>7.2000000000000002E-5</v>
      </c>
      <c r="O56">
        <v>2.1000000000000002E-6</v>
      </c>
      <c r="P56">
        <v>4.6999999999999997E-5</v>
      </c>
      <c r="R56">
        <f t="shared" si="2"/>
        <v>6.1544757483607217E-5</v>
      </c>
      <c r="S56">
        <f t="shared" si="3"/>
        <v>2.3653599345215817E-4</v>
      </c>
      <c r="T56">
        <f t="shared" si="4"/>
        <v>4.1217965765024954E-5</v>
      </c>
      <c r="U56">
        <f t="shared" si="5"/>
        <v>5.1696412268988534E-4</v>
      </c>
      <c r="W56">
        <v>6.1544757483607217E-5</v>
      </c>
      <c r="X56">
        <v>2.3653599345215817E-4</v>
      </c>
      <c r="Y56">
        <v>4.1217965765024954E-5</v>
      </c>
      <c r="Z56">
        <v>5.1696412268988534E-4</v>
      </c>
    </row>
    <row r="57" spans="1:26">
      <c r="A57">
        <v>1275</v>
      </c>
      <c r="B57" t="s">
        <v>138</v>
      </c>
      <c r="C57">
        <v>570</v>
      </c>
      <c r="D57">
        <v>14000</v>
      </c>
      <c r="E57">
        <v>140</v>
      </c>
      <c r="F57">
        <v>1100</v>
      </c>
      <c r="H57">
        <f t="shared" si="7"/>
        <v>5.6999999999999998E-4</v>
      </c>
      <c r="I57">
        <f t="shared" si="8"/>
        <v>1.4E-2</v>
      </c>
      <c r="J57">
        <f t="shared" si="9"/>
        <v>1.3999999999999999E-4</v>
      </c>
      <c r="K57">
        <f t="shared" si="10"/>
        <v>1.1000000000000001E-3</v>
      </c>
      <c r="M57">
        <v>5.6999999999999998E-4</v>
      </c>
      <c r="N57">
        <v>1.4E-2</v>
      </c>
      <c r="O57">
        <v>1.3999999999999999E-4</v>
      </c>
      <c r="P57">
        <v>1.1000000000000001E-3</v>
      </c>
      <c r="R57">
        <f t="shared" si="2"/>
        <v>2.06355951562683E-2</v>
      </c>
      <c r="S57">
        <f t="shared" si="3"/>
        <v>4.5993109837919641E-2</v>
      </c>
      <c r="T57">
        <f t="shared" si="4"/>
        <v>2.7478643843349962E-3</v>
      </c>
      <c r="U57">
        <f t="shared" si="5"/>
        <v>1.2099160318273914E-2</v>
      </c>
      <c r="W57">
        <v>2.06355951562683E-2</v>
      </c>
      <c r="X57">
        <v>4.5993109837919641E-2</v>
      </c>
      <c r="Y57">
        <v>2.7478643843349962E-3</v>
      </c>
      <c r="Z57">
        <v>1.2099160318273914E-2</v>
      </c>
    </row>
    <row r="58" spans="1:26">
      <c r="A58">
        <v>857</v>
      </c>
      <c r="B58" t="s">
        <v>139</v>
      </c>
      <c r="C58">
        <v>240</v>
      </c>
      <c r="D58">
        <v>3900</v>
      </c>
      <c r="E58">
        <v>47</v>
      </c>
      <c r="F58">
        <v>380</v>
      </c>
      <c r="H58">
        <f t="shared" si="7"/>
        <v>2.4000000000000001E-4</v>
      </c>
      <c r="I58">
        <f t="shared" si="8"/>
        <v>3.8999999999999998E-3</v>
      </c>
      <c r="J58">
        <f t="shared" si="9"/>
        <v>4.6999999999999997E-5</v>
      </c>
      <c r="K58">
        <f t="shared" si="10"/>
        <v>3.8000000000000002E-4</v>
      </c>
      <c r="M58">
        <v>2.4000000000000001E-4</v>
      </c>
      <c r="N58">
        <v>3.8999999999999998E-3</v>
      </c>
      <c r="O58">
        <v>4.6999999999999997E-5</v>
      </c>
      <c r="P58">
        <v>3.8000000000000002E-4</v>
      </c>
      <c r="R58">
        <f t="shared" si="2"/>
        <v>8.6886716447445479E-3</v>
      </c>
      <c r="S58">
        <f t="shared" si="3"/>
        <v>1.2812366311991898E-2</v>
      </c>
      <c r="T58">
        <f t="shared" si="4"/>
        <v>9.2249732902674876E-4</v>
      </c>
      <c r="U58">
        <f t="shared" si="5"/>
        <v>4.1797099281309881E-3</v>
      </c>
      <c r="W58">
        <v>8.6886716447445479E-3</v>
      </c>
      <c r="X58">
        <v>1.2812366311991898E-2</v>
      </c>
      <c r="Y58">
        <v>9.2249732902674876E-4</v>
      </c>
      <c r="Z58">
        <v>4.1797099281309881E-3</v>
      </c>
    </row>
    <row r="59" spans="1:26">
      <c r="A59">
        <v>855</v>
      </c>
      <c r="B59" t="s">
        <v>140</v>
      </c>
      <c r="C59">
        <v>310</v>
      </c>
      <c r="D59">
        <v>6700</v>
      </c>
      <c r="E59">
        <v>35</v>
      </c>
      <c r="F59">
        <v>750</v>
      </c>
      <c r="H59">
        <f t="shared" si="7"/>
        <v>3.1E-4</v>
      </c>
      <c r="I59">
        <f t="shared" si="8"/>
        <v>6.7000000000000002E-3</v>
      </c>
      <c r="J59">
        <f t="shared" si="9"/>
        <v>3.4999999999999997E-5</v>
      </c>
      <c r="K59">
        <f t="shared" si="10"/>
        <v>7.5000000000000002E-4</v>
      </c>
      <c r="M59">
        <v>3.1E-4</v>
      </c>
      <c r="N59">
        <v>6.7000000000000002E-3</v>
      </c>
      <c r="O59">
        <v>3.4999999999999997E-5</v>
      </c>
      <c r="P59">
        <v>7.5000000000000002E-4</v>
      </c>
      <c r="R59">
        <f t="shared" si="2"/>
        <v>1.1222867541128374E-2</v>
      </c>
      <c r="S59">
        <f t="shared" si="3"/>
        <v>2.2010988279575826E-2</v>
      </c>
      <c r="T59">
        <f t="shared" si="4"/>
        <v>6.8696609608374904E-4</v>
      </c>
      <c r="U59">
        <f t="shared" si="5"/>
        <v>8.2494274897322133E-3</v>
      </c>
      <c r="W59">
        <v>1.1222867541128374E-2</v>
      </c>
      <c r="X59">
        <v>2.2010988279575826E-2</v>
      </c>
      <c r="Y59">
        <v>6.8696609608374904E-4</v>
      </c>
      <c r="Z59">
        <v>8.2494274897322133E-3</v>
      </c>
    </row>
    <row r="60" spans="1:26">
      <c r="A60">
        <v>901</v>
      </c>
      <c r="B60" t="s">
        <v>141</v>
      </c>
      <c r="C60">
        <v>23</v>
      </c>
      <c r="D60">
        <v>870</v>
      </c>
      <c r="E60">
        <v>2.2999999999999998</v>
      </c>
      <c r="F60">
        <v>88</v>
      </c>
      <c r="H60">
        <f t="shared" si="7"/>
        <v>2.3E-5</v>
      </c>
      <c r="I60">
        <f t="shared" si="8"/>
        <v>8.7000000000000001E-4</v>
      </c>
      <c r="J60">
        <f t="shared" si="9"/>
        <v>2.3E-6</v>
      </c>
      <c r="K60">
        <f t="shared" si="10"/>
        <v>8.7999999999999998E-5</v>
      </c>
      <c r="M60">
        <v>2.3E-5</v>
      </c>
      <c r="N60">
        <v>8.7000000000000001E-4</v>
      </c>
      <c r="O60">
        <v>2.3E-6</v>
      </c>
      <c r="P60">
        <v>8.7999999999999998E-5</v>
      </c>
      <c r="R60">
        <f t="shared" si="2"/>
        <v>8.3266436595468582E-4</v>
      </c>
      <c r="S60">
        <f t="shared" si="3"/>
        <v>2.8581432542135773E-3</v>
      </c>
      <c r="T60">
        <f t="shared" si="4"/>
        <v>4.5143486314074945E-5</v>
      </c>
      <c r="U60">
        <f t="shared" si="5"/>
        <v>9.6793282546191314E-4</v>
      </c>
      <c r="W60">
        <v>8.3266436595468582E-4</v>
      </c>
      <c r="X60">
        <v>2.8581432542135773E-3</v>
      </c>
      <c r="Y60">
        <v>4.5143486314074945E-5</v>
      </c>
      <c r="Z60">
        <v>9.6793282546191314E-4</v>
      </c>
    </row>
    <row r="61" spans="1:26">
      <c r="A61">
        <v>1723</v>
      </c>
      <c r="B61" t="s">
        <v>142</v>
      </c>
      <c r="C61">
        <v>21</v>
      </c>
      <c r="D61">
        <v>410</v>
      </c>
      <c r="E61" t="s">
        <v>82</v>
      </c>
      <c r="F61">
        <v>23</v>
      </c>
      <c r="H61">
        <f t="shared" si="7"/>
        <v>2.0999999999999999E-5</v>
      </c>
      <c r="I61">
        <f t="shared" si="8"/>
        <v>4.0999999999999999E-4</v>
      </c>
      <c r="J61" t="e">
        <f t="shared" si="9"/>
        <v>#VALUE!</v>
      </c>
      <c r="K61">
        <f t="shared" si="10"/>
        <v>2.3E-5</v>
      </c>
      <c r="M61">
        <v>2.0999999999999999E-5</v>
      </c>
      <c r="N61">
        <v>4.0999999999999999E-4</v>
      </c>
      <c r="P61">
        <v>2.3E-5</v>
      </c>
      <c r="R61">
        <f t="shared" si="2"/>
        <v>7.602587689151479E-4</v>
      </c>
      <c r="S61">
        <f t="shared" si="3"/>
        <v>1.3469410738247895E-3</v>
      </c>
      <c r="T61">
        <f t="shared" si="4"/>
        <v>0</v>
      </c>
      <c r="U61">
        <f t="shared" si="5"/>
        <v>2.5298244301845456E-4</v>
      </c>
      <c r="W61">
        <v>7.602587689151479E-4</v>
      </c>
      <c r="X61">
        <v>1.3469410738247895E-3</v>
      </c>
      <c r="Y61">
        <v>0</v>
      </c>
      <c r="Z61">
        <v>2.5298244301845456E-4</v>
      </c>
    </row>
    <row r="62" spans="1:26">
      <c r="A62">
        <v>884</v>
      </c>
      <c r="B62" t="s">
        <v>143</v>
      </c>
      <c r="C62">
        <v>830</v>
      </c>
      <c r="D62">
        <v>7400</v>
      </c>
      <c r="E62">
        <v>39</v>
      </c>
      <c r="F62">
        <v>810</v>
      </c>
      <c r="H62">
        <f t="shared" si="7"/>
        <v>8.3000000000000001E-4</v>
      </c>
      <c r="I62">
        <f t="shared" si="8"/>
        <v>7.4000000000000003E-3</v>
      </c>
      <c r="J62">
        <f t="shared" si="9"/>
        <v>3.8999999999999999E-5</v>
      </c>
      <c r="K62">
        <f t="shared" si="10"/>
        <v>8.0999999999999996E-4</v>
      </c>
      <c r="M62">
        <v>8.3000000000000001E-4</v>
      </c>
      <c r="N62">
        <v>7.4000000000000003E-3</v>
      </c>
      <c r="O62">
        <v>3.8999999999999999E-5</v>
      </c>
      <c r="P62">
        <v>8.0999999999999996E-4</v>
      </c>
      <c r="R62">
        <f t="shared" si="2"/>
        <v>3.0048322771408228E-2</v>
      </c>
      <c r="S62">
        <f t="shared" si="3"/>
        <v>2.431064377147181E-2</v>
      </c>
      <c r="T62">
        <f t="shared" si="4"/>
        <v>7.6547650706474898E-4</v>
      </c>
      <c r="U62">
        <f t="shared" si="5"/>
        <v>8.9093816889107905E-3</v>
      </c>
      <c r="W62">
        <v>3.0048322771408228E-2</v>
      </c>
      <c r="X62">
        <v>2.431064377147181E-2</v>
      </c>
      <c r="Y62">
        <v>7.6547650706474898E-4</v>
      </c>
      <c r="Z62">
        <v>8.9093816889107905E-3</v>
      </c>
    </row>
    <row r="63" spans="1:26">
      <c r="A63">
        <v>1848</v>
      </c>
      <c r="B63" t="s">
        <v>144</v>
      </c>
      <c r="C63">
        <v>64</v>
      </c>
      <c r="D63">
        <v>130</v>
      </c>
      <c r="E63">
        <v>3.2</v>
      </c>
      <c r="F63">
        <v>74</v>
      </c>
      <c r="H63">
        <f t="shared" si="7"/>
        <v>6.3999999999999997E-5</v>
      </c>
      <c r="I63">
        <f t="shared" si="8"/>
        <v>1.2999999999999999E-4</v>
      </c>
      <c r="J63">
        <f t="shared" si="9"/>
        <v>3.2000000000000003E-6</v>
      </c>
      <c r="K63">
        <f t="shared" si="10"/>
        <v>7.3999999999999996E-5</v>
      </c>
      <c r="M63">
        <v>6.3999999999999997E-5</v>
      </c>
      <c r="N63">
        <v>1.2999999999999999E-4</v>
      </c>
      <c r="O63">
        <v>3.2000000000000003E-6</v>
      </c>
      <c r="P63">
        <v>7.3999999999999996E-5</v>
      </c>
      <c r="R63">
        <f t="shared" si="2"/>
        <v>2.3169791052652126E-3</v>
      </c>
      <c r="S63">
        <f t="shared" si="3"/>
        <v>4.2707887706639657E-4</v>
      </c>
      <c r="T63">
        <f t="shared" si="4"/>
        <v>6.2808328784799922E-5</v>
      </c>
      <c r="U63">
        <f t="shared" si="5"/>
        <v>8.1394351232024506E-4</v>
      </c>
      <c r="W63">
        <v>2.3169791052652126E-3</v>
      </c>
      <c r="X63">
        <v>4.2707887706639657E-4</v>
      </c>
      <c r="Y63">
        <v>6.2808328784799922E-5</v>
      </c>
      <c r="Z63">
        <v>8.1394351232024506E-4</v>
      </c>
    </row>
    <row r="64" spans="1:26">
      <c r="A64">
        <v>858</v>
      </c>
      <c r="B64" t="s">
        <v>145</v>
      </c>
      <c r="C64">
        <v>1100</v>
      </c>
      <c r="D64">
        <v>7000</v>
      </c>
      <c r="E64">
        <v>47</v>
      </c>
      <c r="F64">
        <v>860</v>
      </c>
      <c r="H64">
        <f t="shared" si="7"/>
        <v>1.1000000000000001E-3</v>
      </c>
      <c r="I64">
        <f t="shared" si="8"/>
        <v>7.0000000000000001E-3</v>
      </c>
      <c r="J64">
        <f t="shared" si="9"/>
        <v>4.6999999999999997E-5</v>
      </c>
      <c r="K64">
        <f t="shared" si="10"/>
        <v>8.5999999999999998E-4</v>
      </c>
      <c r="M64">
        <v>1.1000000000000001E-3</v>
      </c>
      <c r="N64">
        <v>7.0000000000000001E-3</v>
      </c>
      <c r="O64">
        <v>4.6999999999999997E-5</v>
      </c>
      <c r="P64">
        <v>8.5999999999999998E-4</v>
      </c>
      <c r="R64">
        <f t="shared" si="2"/>
        <v>3.9823078371745847E-2</v>
      </c>
      <c r="S64">
        <f t="shared" si="3"/>
        <v>2.299655491895982E-2</v>
      </c>
      <c r="T64">
        <f t="shared" si="4"/>
        <v>9.2249732902674876E-4</v>
      </c>
      <c r="U64">
        <f t="shared" si="5"/>
        <v>9.4593435215596048E-3</v>
      </c>
      <c r="W64">
        <v>3.9823078371745847E-2</v>
      </c>
      <c r="X64">
        <v>2.299655491895982E-2</v>
      </c>
      <c r="Y64">
        <v>9.2249732902674876E-4</v>
      </c>
      <c r="Z64">
        <v>9.4593435215596048E-3</v>
      </c>
    </row>
    <row r="65" spans="1:26">
      <c r="A65">
        <v>868</v>
      </c>
      <c r="B65" t="s">
        <v>146</v>
      </c>
      <c r="C65">
        <v>580</v>
      </c>
      <c r="D65">
        <v>14000</v>
      </c>
      <c r="E65">
        <v>20</v>
      </c>
      <c r="F65">
        <v>2300</v>
      </c>
      <c r="H65">
        <f t="shared" si="7"/>
        <v>5.8E-4</v>
      </c>
      <c r="I65">
        <f t="shared" si="8"/>
        <v>1.4E-2</v>
      </c>
      <c r="J65">
        <f t="shared" si="9"/>
        <v>2.0000000000000002E-5</v>
      </c>
      <c r="K65">
        <f t="shared" si="10"/>
        <v>2.3E-3</v>
      </c>
      <c r="M65">
        <v>5.8E-4</v>
      </c>
      <c r="N65">
        <v>1.4E-2</v>
      </c>
      <c r="O65">
        <v>2.0000000000000002E-5</v>
      </c>
      <c r="P65">
        <v>2.3E-3</v>
      </c>
      <c r="R65">
        <f t="shared" si="2"/>
        <v>2.0997623141465992E-2</v>
      </c>
      <c r="S65">
        <f t="shared" si="3"/>
        <v>4.5993109837919641E-2</v>
      </c>
      <c r="T65">
        <f t="shared" si="4"/>
        <v>3.925520549049995E-4</v>
      </c>
      <c r="U65">
        <f t="shared" si="5"/>
        <v>2.5298244301845456E-2</v>
      </c>
      <c r="W65">
        <v>2.0997623141465992E-2</v>
      </c>
      <c r="X65">
        <v>4.5993109837919641E-2</v>
      </c>
      <c r="Y65">
        <v>3.925520549049995E-4</v>
      </c>
      <c r="Z65">
        <v>2.5298244301845456E-2</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topLeftCell="A16" workbookViewId="0">
      <selection activeCell="A33" sqref="A33:XFD34"/>
    </sheetView>
  </sheetViews>
  <sheetFormatPr defaultRowHeight="14.45"/>
  <cols>
    <col min="2" max="2" width="28.7109375" bestFit="1" customWidth="1"/>
    <col min="3" max="29" width="0" hidden="1" customWidth="1"/>
  </cols>
  <sheetData>
    <row r="1" spans="1:36">
      <c r="AD1" t="s">
        <v>70</v>
      </c>
      <c r="AE1">
        <f>100/(100-AE4-AE5)</f>
        <v>1.7368252343729766</v>
      </c>
      <c r="AF1">
        <f t="shared" ref="AF1:AJ1" si="0">100/(100-AF4-AF5)</f>
        <v>1.7125040971483856</v>
      </c>
      <c r="AG1">
        <f t="shared" si="0"/>
        <v>1.6961750619215081</v>
      </c>
      <c r="AH1">
        <f t="shared" si="0"/>
        <v>1.8018636454087529</v>
      </c>
      <c r="AI1">
        <f t="shared" si="0"/>
        <v>1.726899899070887</v>
      </c>
      <c r="AJ1">
        <f t="shared" si="0"/>
        <v>1.7621628487953587</v>
      </c>
    </row>
    <row r="2" spans="1:36">
      <c r="B2" t="s">
        <v>147</v>
      </c>
      <c r="C2" t="s">
        <v>72</v>
      </c>
      <c r="Q2">
        <f>SUM(Q4:Q76)</f>
        <v>994.72739899999954</v>
      </c>
      <c r="R2">
        <f t="shared" ref="R2:V2" si="1">SUM(R4:R76)</f>
        <v>171.36959999999988</v>
      </c>
      <c r="S2">
        <f t="shared" si="1"/>
        <v>93.558540000000022</v>
      </c>
      <c r="T2">
        <f t="shared" si="1"/>
        <v>201.78911499999992</v>
      </c>
      <c r="U2">
        <f t="shared" si="1"/>
        <v>321.90806000000021</v>
      </c>
      <c r="V2">
        <f t="shared" si="1"/>
        <v>268.42965000000009</v>
      </c>
      <c r="X2" t="s">
        <v>148</v>
      </c>
      <c r="Y2" t="s">
        <v>148</v>
      </c>
      <c r="Z2" t="s">
        <v>148</v>
      </c>
      <c r="AA2" t="s">
        <v>148</v>
      </c>
      <c r="AB2" t="s">
        <v>148</v>
      </c>
      <c r="AC2" t="s">
        <v>148</v>
      </c>
      <c r="AE2" t="s">
        <v>148</v>
      </c>
      <c r="AF2" t="s">
        <v>148</v>
      </c>
      <c r="AG2" t="s">
        <v>148</v>
      </c>
      <c r="AH2" t="s">
        <v>148</v>
      </c>
      <c r="AI2" t="s">
        <v>148</v>
      </c>
      <c r="AJ2" t="s">
        <v>148</v>
      </c>
    </row>
    <row r="3" spans="1:36">
      <c r="A3" t="s">
        <v>74</v>
      </c>
      <c r="B3" t="s">
        <v>75</v>
      </c>
      <c r="C3" t="s">
        <v>149</v>
      </c>
      <c r="D3" t="s">
        <v>150</v>
      </c>
      <c r="E3" t="s">
        <v>151</v>
      </c>
      <c r="F3" t="s">
        <v>152</v>
      </c>
      <c r="G3" t="s">
        <v>153</v>
      </c>
      <c r="H3" t="s">
        <v>154</v>
      </c>
      <c r="J3" t="s">
        <v>149</v>
      </c>
      <c r="K3" t="s">
        <v>150</v>
      </c>
      <c r="L3" t="s">
        <v>151</v>
      </c>
      <c r="M3" t="s">
        <v>152</v>
      </c>
      <c r="N3" t="s">
        <v>153</v>
      </c>
      <c r="O3" t="s">
        <v>154</v>
      </c>
      <c r="Q3" t="s">
        <v>149</v>
      </c>
      <c r="R3" t="s">
        <v>150</v>
      </c>
      <c r="S3" t="s">
        <v>151</v>
      </c>
      <c r="T3" t="s">
        <v>152</v>
      </c>
      <c r="U3" t="s">
        <v>153</v>
      </c>
      <c r="V3" t="s">
        <v>154</v>
      </c>
      <c r="X3" t="s">
        <v>149</v>
      </c>
      <c r="Y3" t="s">
        <v>150</v>
      </c>
      <c r="Z3" t="s">
        <v>151</v>
      </c>
      <c r="AA3" t="s">
        <v>152</v>
      </c>
      <c r="AB3" t="s">
        <v>153</v>
      </c>
      <c r="AC3" t="s">
        <v>154</v>
      </c>
      <c r="AE3" t="s">
        <v>149</v>
      </c>
      <c r="AF3" t="s">
        <v>150</v>
      </c>
      <c r="AG3" t="s">
        <v>151</v>
      </c>
      <c r="AH3" t="s">
        <v>152</v>
      </c>
      <c r="AI3" t="s">
        <v>153</v>
      </c>
      <c r="AJ3" t="s">
        <v>154</v>
      </c>
    </row>
    <row r="4" spans="1:36">
      <c r="A4">
        <v>529</v>
      </c>
      <c r="B4" t="s">
        <v>80</v>
      </c>
      <c r="C4">
        <v>400</v>
      </c>
      <c r="D4">
        <v>68</v>
      </c>
      <c r="E4">
        <v>37</v>
      </c>
      <c r="F4">
        <v>84</v>
      </c>
      <c r="G4">
        <v>130</v>
      </c>
      <c r="H4">
        <v>110</v>
      </c>
      <c r="J4">
        <v>400</v>
      </c>
      <c r="K4">
        <v>68</v>
      </c>
      <c r="L4">
        <v>37</v>
      </c>
      <c r="M4">
        <v>84</v>
      </c>
      <c r="N4">
        <v>130</v>
      </c>
      <c r="O4">
        <v>110</v>
      </c>
      <c r="Q4">
        <v>400</v>
      </c>
      <c r="R4">
        <v>68</v>
      </c>
      <c r="S4">
        <v>37</v>
      </c>
      <c r="T4">
        <v>84</v>
      </c>
      <c r="U4">
        <v>130</v>
      </c>
      <c r="V4">
        <v>110</v>
      </c>
      <c r="X4">
        <f>Q4/$Q$2*100</f>
        <v>40.212021947130481</v>
      </c>
      <c r="Y4">
        <f>R4/$R$2*100</f>
        <v>39.680316695609989</v>
      </c>
      <c r="Z4">
        <f>S4/$S$2*100</f>
        <v>39.547432014223382</v>
      </c>
      <c r="AA4">
        <f>T4/$T$2*100</f>
        <v>41.627617029788759</v>
      </c>
      <c r="AB4">
        <f>U4/$U$2*100</f>
        <v>40.384201625768526</v>
      </c>
      <c r="AC4">
        <f>V4/$V$2*100</f>
        <v>40.979079621047809</v>
      </c>
      <c r="AE4">
        <v>40.212021947130481</v>
      </c>
      <c r="AF4">
        <v>39.680316695609989</v>
      </c>
      <c r="AG4">
        <v>39.547432014223382</v>
      </c>
      <c r="AH4">
        <v>41.627617029788759</v>
      </c>
      <c r="AI4">
        <v>40.384201625768526</v>
      </c>
      <c r="AJ4">
        <v>40.979079621047809</v>
      </c>
    </row>
    <row r="5" spans="1:36">
      <c r="A5">
        <v>438</v>
      </c>
      <c r="B5" t="s">
        <v>81</v>
      </c>
      <c r="C5">
        <v>22</v>
      </c>
      <c r="D5">
        <v>3.3</v>
      </c>
      <c r="E5">
        <v>1.4</v>
      </c>
      <c r="F5">
        <v>5.8</v>
      </c>
      <c r="G5">
        <v>5.5</v>
      </c>
      <c r="H5">
        <v>6.1</v>
      </c>
      <c r="J5">
        <v>22</v>
      </c>
      <c r="K5">
        <v>3.3</v>
      </c>
      <c r="L5">
        <v>1.4</v>
      </c>
      <c r="M5">
        <v>5.8</v>
      </c>
      <c r="N5">
        <v>5.5</v>
      </c>
      <c r="O5">
        <v>6.1</v>
      </c>
      <c r="Q5">
        <v>22</v>
      </c>
      <c r="R5">
        <v>3.3</v>
      </c>
      <c r="S5">
        <v>1.4</v>
      </c>
      <c r="T5">
        <v>5.8</v>
      </c>
      <c r="U5">
        <v>5.5</v>
      </c>
      <c r="V5">
        <v>6.1</v>
      </c>
      <c r="X5">
        <f t="shared" ref="X5:X68" si="2">Q5/$Q$2*100</f>
        <v>2.2116612070921766</v>
      </c>
      <c r="Y5">
        <f t="shared" ref="Y5:Y68" si="3">R5/$R$2*100</f>
        <v>1.9256624278751904</v>
      </c>
      <c r="Z5">
        <f t="shared" ref="Z5:Z68" si="4">S5/$S$2*100</f>
        <v>1.496389319457101</v>
      </c>
      <c r="AA5">
        <f t="shared" ref="AA5:AA68" si="5">T5/$T$2*100</f>
        <v>2.8742878425330338</v>
      </c>
      <c r="AB5">
        <f t="shared" ref="AB5:AB68" si="6">U5/$U$2*100</f>
        <v>1.7085623764748221</v>
      </c>
      <c r="AC5">
        <f t="shared" ref="AC5:AC68" si="7">V5/$V$2*100</f>
        <v>2.2724762335308331</v>
      </c>
      <c r="AE5">
        <v>2.2116612070921766</v>
      </c>
      <c r="AF5">
        <v>1.9256624278751904</v>
      </c>
      <c r="AG5">
        <v>1.496389319457101</v>
      </c>
      <c r="AH5">
        <v>2.8742878425330338</v>
      </c>
      <c r="AI5">
        <v>1.7085623764748221</v>
      </c>
      <c r="AJ5">
        <v>2.2724762335308331</v>
      </c>
    </row>
    <row r="6" spans="1:36">
      <c r="A6">
        <v>452</v>
      </c>
      <c r="B6" t="s">
        <v>83</v>
      </c>
      <c r="C6">
        <v>220</v>
      </c>
      <c r="D6">
        <v>40</v>
      </c>
      <c r="E6">
        <v>23</v>
      </c>
      <c r="F6">
        <v>36</v>
      </c>
      <c r="G6">
        <v>79</v>
      </c>
      <c r="H6">
        <v>63</v>
      </c>
      <c r="J6">
        <v>220</v>
      </c>
      <c r="K6">
        <v>40</v>
      </c>
      <c r="L6">
        <v>23</v>
      </c>
      <c r="M6">
        <v>36</v>
      </c>
      <c r="N6">
        <v>79</v>
      </c>
      <c r="O6">
        <v>63</v>
      </c>
      <c r="Q6">
        <v>220</v>
      </c>
      <c r="R6">
        <v>40</v>
      </c>
      <c r="S6">
        <v>23</v>
      </c>
      <c r="T6">
        <v>36</v>
      </c>
      <c r="U6">
        <v>79</v>
      </c>
      <c r="V6">
        <v>63</v>
      </c>
      <c r="X6">
        <f t="shared" si="2"/>
        <v>22.116612070921764</v>
      </c>
      <c r="Y6">
        <f t="shared" si="3"/>
        <v>23.34136276212352</v>
      </c>
      <c r="Z6">
        <f t="shared" si="4"/>
        <v>24.583538819652375</v>
      </c>
      <c r="AA6">
        <f t="shared" si="5"/>
        <v>17.840407298480898</v>
      </c>
      <c r="AB6">
        <f t="shared" si="6"/>
        <v>24.541168680274719</v>
      </c>
      <c r="AC6">
        <f t="shared" si="7"/>
        <v>23.469836510236473</v>
      </c>
      <c r="AE6">
        <v>22.116612070921764</v>
      </c>
      <c r="AF6">
        <v>23.34136276212352</v>
      </c>
      <c r="AG6">
        <v>24.583538819652375</v>
      </c>
      <c r="AH6">
        <v>17.840407298480898</v>
      </c>
      <c r="AI6">
        <v>24.541168680274719</v>
      </c>
      <c r="AJ6">
        <v>23.469836510236473</v>
      </c>
    </row>
    <row r="7" spans="1:36">
      <c r="A7">
        <v>282</v>
      </c>
      <c r="B7" t="s">
        <v>84</v>
      </c>
      <c r="C7">
        <v>130</v>
      </c>
      <c r="D7">
        <v>23</v>
      </c>
      <c r="E7">
        <v>13</v>
      </c>
      <c r="F7">
        <v>33</v>
      </c>
      <c r="G7">
        <v>40</v>
      </c>
      <c r="H7">
        <v>29</v>
      </c>
      <c r="J7">
        <v>130</v>
      </c>
      <c r="K7">
        <v>23</v>
      </c>
      <c r="L7">
        <v>13</v>
      </c>
      <c r="M7">
        <v>33</v>
      </c>
      <c r="N7">
        <v>40</v>
      </c>
      <c r="O7">
        <v>29</v>
      </c>
      <c r="Q7">
        <v>130</v>
      </c>
      <c r="R7">
        <v>23</v>
      </c>
      <c r="S7">
        <v>13</v>
      </c>
      <c r="T7">
        <v>33</v>
      </c>
      <c r="U7">
        <v>40</v>
      </c>
      <c r="V7">
        <v>29</v>
      </c>
      <c r="X7">
        <f t="shared" si="2"/>
        <v>13.068907132817406</v>
      </c>
      <c r="Y7">
        <f t="shared" si="3"/>
        <v>13.421283588221025</v>
      </c>
      <c r="Z7">
        <f t="shared" si="4"/>
        <v>13.89504368067308</v>
      </c>
      <c r="AA7">
        <f t="shared" si="5"/>
        <v>16.353706690274155</v>
      </c>
      <c r="AB7">
        <f t="shared" si="6"/>
        <v>12.425908192544162</v>
      </c>
      <c r="AC7">
        <f t="shared" si="7"/>
        <v>10.803575536458059</v>
      </c>
      <c r="AE7">
        <v>13.068907132817406</v>
      </c>
      <c r="AF7">
        <v>13.421283588221025</v>
      </c>
      <c r="AG7">
        <v>13.89504368067308</v>
      </c>
      <c r="AH7">
        <v>16.353706690274155</v>
      </c>
      <c r="AI7">
        <v>12.425908192544162</v>
      </c>
      <c r="AJ7">
        <v>10.803575536458059</v>
      </c>
    </row>
    <row r="8" spans="1:36">
      <c r="A8">
        <v>671</v>
      </c>
      <c r="B8" t="s">
        <v>155</v>
      </c>
      <c r="C8">
        <v>2.2999999999999998</v>
      </c>
      <c r="D8">
        <v>0.71</v>
      </c>
      <c r="E8">
        <v>0.25</v>
      </c>
      <c r="F8">
        <v>1.8</v>
      </c>
      <c r="G8">
        <v>0.65</v>
      </c>
      <c r="H8">
        <v>1.3</v>
      </c>
      <c r="J8">
        <v>2.2999999999999998</v>
      </c>
      <c r="K8">
        <v>0.71</v>
      </c>
      <c r="L8">
        <v>0.25</v>
      </c>
      <c r="M8">
        <v>1.8</v>
      </c>
      <c r="N8">
        <v>0.65</v>
      </c>
      <c r="O8">
        <v>1.3</v>
      </c>
      <c r="Q8">
        <v>2.2999999999999998</v>
      </c>
      <c r="R8">
        <v>0.71</v>
      </c>
      <c r="S8">
        <v>0.25</v>
      </c>
      <c r="T8">
        <v>1.8</v>
      </c>
      <c r="U8">
        <v>0.65</v>
      </c>
      <c r="V8">
        <v>1.3</v>
      </c>
      <c r="X8">
        <f t="shared" si="2"/>
        <v>0.23121912619600027</v>
      </c>
      <c r="Y8">
        <f t="shared" si="3"/>
        <v>0.41430918902769248</v>
      </c>
      <c r="Z8">
        <f t="shared" si="4"/>
        <v>0.26721237847448231</v>
      </c>
      <c r="AA8">
        <f t="shared" si="5"/>
        <v>0.89202036492404491</v>
      </c>
      <c r="AB8">
        <f t="shared" si="6"/>
        <v>0.20192100812884262</v>
      </c>
      <c r="AC8">
        <f t="shared" si="7"/>
        <v>0.48429821370329235</v>
      </c>
      <c r="AE8">
        <v>0.23121912619600027</v>
      </c>
      <c r="AF8">
        <v>0.41430918902769248</v>
      </c>
      <c r="AG8">
        <v>0.26721237847448231</v>
      </c>
      <c r="AH8">
        <v>0.89202036492404491</v>
      </c>
      <c r="AI8">
        <v>0.20192100812884262</v>
      </c>
      <c r="AJ8">
        <v>0.48429821370329235</v>
      </c>
    </row>
    <row r="9" spans="1:36">
      <c r="A9">
        <v>678</v>
      </c>
      <c r="B9" t="s">
        <v>85</v>
      </c>
      <c r="C9">
        <v>25</v>
      </c>
      <c r="D9">
        <v>3.4</v>
      </c>
      <c r="E9">
        <v>2.2000000000000002</v>
      </c>
      <c r="F9">
        <v>4.3</v>
      </c>
      <c r="G9">
        <v>5.5</v>
      </c>
      <c r="H9">
        <v>6.6</v>
      </c>
      <c r="J9">
        <v>25</v>
      </c>
      <c r="K9">
        <v>3.4</v>
      </c>
      <c r="L9">
        <v>2.2000000000000002</v>
      </c>
      <c r="M9">
        <v>4.3</v>
      </c>
      <c r="N9">
        <v>5.5</v>
      </c>
      <c r="O9">
        <v>6.6</v>
      </c>
      <c r="Q9">
        <v>25</v>
      </c>
      <c r="R9">
        <v>3.4</v>
      </c>
      <c r="S9">
        <v>2.2000000000000002</v>
      </c>
      <c r="T9">
        <v>4.3</v>
      </c>
      <c r="U9">
        <v>5.5</v>
      </c>
      <c r="V9">
        <v>6.6</v>
      </c>
      <c r="X9">
        <f t="shared" si="2"/>
        <v>2.513251371695655</v>
      </c>
      <c r="Y9">
        <f t="shared" si="3"/>
        <v>1.9840158347804993</v>
      </c>
      <c r="Z9">
        <f t="shared" si="4"/>
        <v>2.3514689305754448</v>
      </c>
      <c r="AA9">
        <f t="shared" si="5"/>
        <v>2.1309375384296629</v>
      </c>
      <c r="AB9">
        <f t="shared" si="6"/>
        <v>1.7085623764748221</v>
      </c>
      <c r="AC9">
        <f t="shared" si="7"/>
        <v>2.4587447772628686</v>
      </c>
      <c r="AE9">
        <v>2.513251371695655</v>
      </c>
      <c r="AF9">
        <v>1.9840158347804993</v>
      </c>
      <c r="AG9">
        <v>2.3514689305754448</v>
      </c>
      <c r="AH9">
        <v>2.1309375384296629</v>
      </c>
      <c r="AI9">
        <v>1.7085623764748221</v>
      </c>
      <c r="AJ9">
        <v>2.4587447772628686</v>
      </c>
    </row>
    <row r="10" spans="1:36">
      <c r="A10">
        <v>109</v>
      </c>
      <c r="B10" t="s">
        <v>86</v>
      </c>
      <c r="C10">
        <v>7.4</v>
      </c>
      <c r="D10">
        <v>0.88</v>
      </c>
      <c r="E10">
        <v>0.64</v>
      </c>
      <c r="F10">
        <v>0.73</v>
      </c>
      <c r="G10">
        <v>1.6</v>
      </c>
      <c r="H10">
        <v>1.4</v>
      </c>
      <c r="J10">
        <v>7.4</v>
      </c>
      <c r="K10">
        <v>0.88</v>
      </c>
      <c r="L10">
        <v>0.64</v>
      </c>
      <c r="M10">
        <v>0.73</v>
      </c>
      <c r="N10">
        <v>1.6</v>
      </c>
      <c r="O10">
        <v>1.4</v>
      </c>
      <c r="Q10">
        <v>7.4</v>
      </c>
      <c r="R10">
        <v>0.88</v>
      </c>
      <c r="S10">
        <v>0.64</v>
      </c>
      <c r="T10">
        <v>0.73</v>
      </c>
      <c r="U10">
        <v>1.6</v>
      </c>
      <c r="V10">
        <v>1.4</v>
      </c>
      <c r="X10">
        <f t="shared" si="2"/>
        <v>0.74392240602191395</v>
      </c>
      <c r="Y10">
        <f t="shared" si="3"/>
        <v>0.51350998076671739</v>
      </c>
      <c r="Z10">
        <f t="shared" si="4"/>
        <v>0.68406368889467473</v>
      </c>
      <c r="AA10">
        <f t="shared" si="5"/>
        <v>0.36176381466364044</v>
      </c>
      <c r="AB10">
        <f t="shared" si="6"/>
        <v>0.49703632770176653</v>
      </c>
      <c r="AC10">
        <f t="shared" si="7"/>
        <v>0.52155192244969939</v>
      </c>
      <c r="AE10">
        <v>0.74392240602191395</v>
      </c>
      <c r="AF10">
        <v>0.51350998076671739</v>
      </c>
      <c r="AG10">
        <v>0.68406368889467473</v>
      </c>
      <c r="AH10">
        <v>0.36176381466364044</v>
      </c>
      <c r="AI10">
        <v>0.49703632770176653</v>
      </c>
      <c r="AJ10">
        <v>0.52155192244969939</v>
      </c>
    </row>
    <row r="11" spans="1:36">
      <c r="A11">
        <v>592</v>
      </c>
      <c r="B11" t="s">
        <v>156</v>
      </c>
      <c r="C11">
        <v>0.38</v>
      </c>
      <c r="D11">
        <v>0.26</v>
      </c>
      <c r="E11">
        <v>0.13</v>
      </c>
      <c r="F11">
        <v>0.46</v>
      </c>
      <c r="G11">
        <v>0.66</v>
      </c>
      <c r="H11">
        <v>0.28999999999999998</v>
      </c>
      <c r="J11">
        <v>0.38</v>
      </c>
      <c r="K11">
        <v>0.26</v>
      </c>
      <c r="L11">
        <v>0.13</v>
      </c>
      <c r="M11">
        <v>0.46</v>
      </c>
      <c r="N11">
        <v>0.66</v>
      </c>
      <c r="O11">
        <v>0.28999999999999998</v>
      </c>
      <c r="Q11">
        <v>0.38</v>
      </c>
      <c r="R11">
        <v>0.26</v>
      </c>
      <c r="S11">
        <v>0.13</v>
      </c>
      <c r="T11">
        <v>0.46</v>
      </c>
      <c r="U11">
        <v>0.66</v>
      </c>
      <c r="V11">
        <v>0.28999999999999998</v>
      </c>
      <c r="X11">
        <f t="shared" si="2"/>
        <v>3.8201420849773952E-2</v>
      </c>
      <c r="Y11">
        <f t="shared" si="3"/>
        <v>0.15171885795380288</v>
      </c>
      <c r="Z11">
        <f t="shared" si="4"/>
        <v>0.1389504368067308</v>
      </c>
      <c r="AA11">
        <f t="shared" si="5"/>
        <v>0.22796075992503373</v>
      </c>
      <c r="AB11">
        <f t="shared" si="6"/>
        <v>0.20502748517697866</v>
      </c>
      <c r="AC11">
        <f t="shared" si="7"/>
        <v>0.10803575536458057</v>
      </c>
      <c r="AE11">
        <v>3.8201420849773952E-2</v>
      </c>
      <c r="AF11">
        <v>0.15171885795380288</v>
      </c>
      <c r="AG11">
        <v>0.1389504368067308</v>
      </c>
      <c r="AH11">
        <v>0.22796075992503373</v>
      </c>
      <c r="AI11">
        <v>0.20502748517697866</v>
      </c>
      <c r="AJ11">
        <v>0.10803575536458057</v>
      </c>
    </row>
    <row r="12" spans="1:36">
      <c r="A12">
        <v>491</v>
      </c>
      <c r="B12" t="s">
        <v>157</v>
      </c>
      <c r="C12">
        <v>0.25</v>
      </c>
      <c r="D12">
        <v>0.14000000000000001</v>
      </c>
      <c r="E12" t="s">
        <v>99</v>
      </c>
      <c r="F12">
        <v>0.17</v>
      </c>
      <c r="G12" t="s">
        <v>99</v>
      </c>
      <c r="H12">
        <v>0.61</v>
      </c>
      <c r="J12">
        <v>0.25</v>
      </c>
      <c r="K12">
        <v>0.14000000000000001</v>
      </c>
      <c r="L12" t="s">
        <v>99</v>
      </c>
      <c r="M12">
        <v>0.17</v>
      </c>
      <c r="N12" t="s">
        <v>99</v>
      </c>
      <c r="O12">
        <v>0.61</v>
      </c>
      <c r="Q12">
        <v>0.25</v>
      </c>
      <c r="R12">
        <v>0.14000000000000001</v>
      </c>
      <c r="T12">
        <v>0.17</v>
      </c>
      <c r="V12">
        <v>0.61</v>
      </c>
      <c r="X12">
        <f t="shared" si="2"/>
        <v>2.5132513716956552E-2</v>
      </c>
      <c r="Y12">
        <f t="shared" si="3"/>
        <v>8.1694769667432332E-2</v>
      </c>
      <c r="Z12">
        <f t="shared" si="4"/>
        <v>0</v>
      </c>
      <c r="AA12">
        <f t="shared" si="5"/>
        <v>8.424636779838203E-2</v>
      </c>
      <c r="AB12">
        <f t="shared" si="6"/>
        <v>0</v>
      </c>
      <c r="AC12">
        <f t="shared" si="7"/>
        <v>0.22724762335308329</v>
      </c>
      <c r="AE12">
        <v>2.5132513716956552E-2</v>
      </c>
      <c r="AF12">
        <v>8.1694769667432332E-2</v>
      </c>
      <c r="AG12">
        <v>0</v>
      </c>
      <c r="AH12">
        <v>8.424636779838203E-2</v>
      </c>
      <c r="AI12">
        <v>0</v>
      </c>
      <c r="AJ12">
        <v>0.22724762335308329</v>
      </c>
    </row>
    <row r="13" spans="1:36">
      <c r="A13">
        <v>64</v>
      </c>
      <c r="B13" t="s">
        <v>88</v>
      </c>
      <c r="C13">
        <v>2.9</v>
      </c>
      <c r="D13">
        <v>0.42</v>
      </c>
      <c r="E13">
        <v>0.38</v>
      </c>
      <c r="F13">
        <v>0.85</v>
      </c>
      <c r="G13">
        <v>0.44</v>
      </c>
      <c r="H13">
        <v>0.8</v>
      </c>
      <c r="J13">
        <v>2.9</v>
      </c>
      <c r="K13">
        <v>0.42</v>
      </c>
      <c r="L13">
        <v>0.38</v>
      </c>
      <c r="M13">
        <v>0.85</v>
      </c>
      <c r="N13">
        <v>0.44</v>
      </c>
      <c r="O13">
        <v>0.8</v>
      </c>
      <c r="Q13">
        <v>2.9</v>
      </c>
      <c r="R13">
        <v>0.42</v>
      </c>
      <c r="S13">
        <v>0.38</v>
      </c>
      <c r="T13">
        <v>0.85</v>
      </c>
      <c r="U13">
        <v>0.44</v>
      </c>
      <c r="V13">
        <v>0.8</v>
      </c>
      <c r="X13">
        <f t="shared" si="2"/>
        <v>0.29153715911669598</v>
      </c>
      <c r="Y13">
        <f t="shared" si="3"/>
        <v>0.24508430900229694</v>
      </c>
      <c r="Z13">
        <f t="shared" si="4"/>
        <v>0.40616281528121312</v>
      </c>
      <c r="AA13">
        <f t="shared" si="5"/>
        <v>0.42123183899191008</v>
      </c>
      <c r="AB13">
        <f t="shared" si="6"/>
        <v>0.13668499011798577</v>
      </c>
      <c r="AC13">
        <f t="shared" si="7"/>
        <v>0.29802966997125679</v>
      </c>
      <c r="AE13">
        <v>0.29153715911669598</v>
      </c>
      <c r="AF13">
        <v>0.24508430900229694</v>
      </c>
      <c r="AG13">
        <v>0.40616281528121312</v>
      </c>
      <c r="AH13">
        <v>0.42123183899191008</v>
      </c>
      <c r="AI13">
        <v>0.13668499011798577</v>
      </c>
      <c r="AJ13">
        <v>0.29802966997125679</v>
      </c>
    </row>
    <row r="14" spans="1:36">
      <c r="A14">
        <v>497</v>
      </c>
      <c r="B14" t="s">
        <v>158</v>
      </c>
      <c r="C14">
        <v>1.8</v>
      </c>
      <c r="D14">
        <v>0.28000000000000003</v>
      </c>
      <c r="E14">
        <v>0.17</v>
      </c>
      <c r="F14">
        <v>0.54</v>
      </c>
      <c r="G14">
        <v>0.48</v>
      </c>
      <c r="H14">
        <v>0.48</v>
      </c>
      <c r="J14">
        <v>1.8</v>
      </c>
      <c r="K14">
        <v>0.28000000000000003</v>
      </c>
      <c r="L14">
        <v>0.17</v>
      </c>
      <c r="M14">
        <v>0.54</v>
      </c>
      <c r="N14">
        <v>0.48</v>
      </c>
      <c r="O14">
        <v>0.48</v>
      </c>
      <c r="Q14">
        <v>1.8</v>
      </c>
      <c r="R14">
        <v>0.28000000000000003</v>
      </c>
      <c r="S14">
        <v>0.17</v>
      </c>
      <c r="T14">
        <v>0.54</v>
      </c>
      <c r="U14">
        <v>0.48</v>
      </c>
      <c r="V14">
        <v>0.48</v>
      </c>
      <c r="X14">
        <f t="shared" si="2"/>
        <v>0.18095409876208718</v>
      </c>
      <c r="Y14">
        <f t="shared" si="3"/>
        <v>0.16338953933486466</v>
      </c>
      <c r="Z14">
        <f t="shared" si="4"/>
        <v>0.181704417362648</v>
      </c>
      <c r="AA14">
        <f t="shared" si="5"/>
        <v>0.26760610947721353</v>
      </c>
      <c r="AB14">
        <f t="shared" si="6"/>
        <v>0.14911089831052993</v>
      </c>
      <c r="AC14">
        <f t="shared" si="7"/>
        <v>0.17881780198275407</v>
      </c>
      <c r="AE14">
        <v>0.18095409876208718</v>
      </c>
      <c r="AF14">
        <v>0.16338953933486466</v>
      </c>
      <c r="AG14">
        <v>0.181704417362648</v>
      </c>
      <c r="AH14">
        <v>0.26760610947721353</v>
      </c>
      <c r="AI14">
        <v>0.14911089831052993</v>
      </c>
      <c r="AJ14">
        <v>0.17881780198275407</v>
      </c>
    </row>
    <row r="15" spans="1:36">
      <c r="A15">
        <v>367</v>
      </c>
      <c r="B15" t="s">
        <v>159</v>
      </c>
      <c r="C15">
        <v>0.54</v>
      </c>
      <c r="D15">
        <v>0.14000000000000001</v>
      </c>
      <c r="E15">
        <v>0.09</v>
      </c>
      <c r="F15">
        <v>0.19</v>
      </c>
      <c r="G15">
        <v>0.04</v>
      </c>
      <c r="H15">
        <v>0.49</v>
      </c>
      <c r="J15">
        <v>0.54</v>
      </c>
      <c r="K15">
        <v>0.14000000000000001</v>
      </c>
      <c r="L15">
        <v>0.09</v>
      </c>
      <c r="M15">
        <v>0.19</v>
      </c>
      <c r="N15">
        <v>0.04</v>
      </c>
      <c r="O15">
        <v>0.49</v>
      </c>
      <c r="Q15">
        <v>0.54</v>
      </c>
      <c r="R15">
        <v>0.14000000000000001</v>
      </c>
      <c r="S15">
        <v>0.09</v>
      </c>
      <c r="T15">
        <v>0.19</v>
      </c>
      <c r="U15">
        <v>0.04</v>
      </c>
      <c r="V15">
        <v>0.49</v>
      </c>
      <c r="X15">
        <f t="shared" si="2"/>
        <v>5.4286229628626156E-2</v>
      </c>
      <c r="Y15">
        <f t="shared" si="3"/>
        <v>8.1694769667432332E-2</v>
      </c>
      <c r="Z15">
        <f t="shared" si="4"/>
        <v>9.6196456250813633E-2</v>
      </c>
      <c r="AA15">
        <f t="shared" si="5"/>
        <v>9.4157705186426965E-2</v>
      </c>
      <c r="AB15">
        <f t="shared" si="6"/>
        <v>1.2425908192544162E-2</v>
      </c>
      <c r="AC15">
        <f t="shared" si="7"/>
        <v>0.1825431728573948</v>
      </c>
      <c r="AE15">
        <v>5.4286229628626156E-2</v>
      </c>
      <c r="AF15">
        <v>8.1694769667432332E-2</v>
      </c>
      <c r="AG15">
        <v>9.6196456250813633E-2</v>
      </c>
      <c r="AH15">
        <v>9.4157705186426965E-2</v>
      </c>
      <c r="AI15">
        <v>1.2425908192544162E-2</v>
      </c>
      <c r="AJ15">
        <v>0.1825431728573948</v>
      </c>
    </row>
    <row r="16" spans="1:36">
      <c r="A16">
        <v>737</v>
      </c>
      <c r="B16" t="s">
        <v>160</v>
      </c>
      <c r="C16">
        <v>0.65</v>
      </c>
      <c r="D16">
        <v>0.15</v>
      </c>
      <c r="E16">
        <v>0.08</v>
      </c>
      <c r="F16">
        <v>0.38</v>
      </c>
      <c r="G16">
        <v>0.06</v>
      </c>
      <c r="H16">
        <v>0.37</v>
      </c>
      <c r="J16">
        <v>0.65</v>
      </c>
      <c r="K16">
        <v>0.15</v>
      </c>
      <c r="L16">
        <v>0.08</v>
      </c>
      <c r="M16">
        <v>0.38</v>
      </c>
      <c r="N16">
        <v>0.06</v>
      </c>
      <c r="O16">
        <v>0.37</v>
      </c>
      <c r="Q16">
        <v>0.65</v>
      </c>
      <c r="R16">
        <v>0.15</v>
      </c>
      <c r="S16">
        <v>0.08</v>
      </c>
      <c r="T16">
        <v>0.38</v>
      </c>
      <c r="U16">
        <v>0.06</v>
      </c>
      <c r="V16">
        <v>0.37</v>
      </c>
      <c r="X16">
        <f t="shared" si="2"/>
        <v>6.5344535664087045E-2</v>
      </c>
      <c r="Y16">
        <f t="shared" si="3"/>
        <v>8.7530110357963195E-2</v>
      </c>
      <c r="Z16">
        <f t="shared" si="4"/>
        <v>8.5507961111834341E-2</v>
      </c>
      <c r="AA16">
        <f t="shared" si="5"/>
        <v>0.18831541037285393</v>
      </c>
      <c r="AB16">
        <f t="shared" si="6"/>
        <v>1.8638862288816241E-2</v>
      </c>
      <c r="AC16">
        <f t="shared" si="7"/>
        <v>0.13783872236170627</v>
      </c>
      <c r="AE16">
        <v>6.5344535664087045E-2</v>
      </c>
      <c r="AF16">
        <v>8.7530110357963195E-2</v>
      </c>
      <c r="AG16">
        <v>8.5507961111834341E-2</v>
      </c>
      <c r="AH16">
        <v>0.18831541037285393</v>
      </c>
      <c r="AI16">
        <v>1.8638862288816241E-2</v>
      </c>
      <c r="AJ16">
        <v>0.13783872236170627</v>
      </c>
    </row>
    <row r="17" spans="1:36">
      <c r="A17">
        <v>46</v>
      </c>
      <c r="B17" t="s">
        <v>89</v>
      </c>
      <c r="C17">
        <v>11</v>
      </c>
      <c r="D17">
        <v>0.73</v>
      </c>
      <c r="E17">
        <v>0.62</v>
      </c>
      <c r="F17">
        <v>0.91</v>
      </c>
      <c r="G17">
        <v>1.6</v>
      </c>
      <c r="H17">
        <v>0.66</v>
      </c>
      <c r="J17">
        <v>11</v>
      </c>
      <c r="K17">
        <v>0.73</v>
      </c>
      <c r="L17">
        <v>0.62</v>
      </c>
      <c r="M17">
        <v>0.91</v>
      </c>
      <c r="N17">
        <v>1.6</v>
      </c>
      <c r="O17">
        <v>0.66</v>
      </c>
      <c r="Q17">
        <v>11</v>
      </c>
      <c r="R17">
        <v>0.73</v>
      </c>
      <c r="S17">
        <v>0.62</v>
      </c>
      <c r="T17">
        <v>0.91</v>
      </c>
      <c r="U17">
        <v>1.6</v>
      </c>
      <c r="V17">
        <v>0.66</v>
      </c>
      <c r="X17">
        <f t="shared" si="2"/>
        <v>1.1058306035460883</v>
      </c>
      <c r="Y17">
        <f t="shared" si="3"/>
        <v>0.42597987040875424</v>
      </c>
      <c r="Z17">
        <f t="shared" si="4"/>
        <v>0.66268669861671625</v>
      </c>
      <c r="AA17">
        <f t="shared" si="5"/>
        <v>0.45096585115604493</v>
      </c>
      <c r="AB17">
        <f t="shared" si="6"/>
        <v>0.49703632770176653</v>
      </c>
      <c r="AC17">
        <f t="shared" si="7"/>
        <v>0.24587447772628687</v>
      </c>
      <c r="AE17">
        <v>1.1058306035460883</v>
      </c>
      <c r="AF17">
        <v>0.42597987040875424</v>
      </c>
      <c r="AG17">
        <v>0.66268669861671625</v>
      </c>
      <c r="AH17">
        <v>0.45096585115604493</v>
      </c>
      <c r="AI17">
        <v>0.49703632770176653</v>
      </c>
      <c r="AJ17">
        <v>0.24587447772628687</v>
      </c>
    </row>
    <row r="18" spans="1:36">
      <c r="A18">
        <v>605</v>
      </c>
      <c r="B18" t="s">
        <v>90</v>
      </c>
      <c r="C18">
        <v>0.28999999999999998</v>
      </c>
      <c r="D18" t="s">
        <v>161</v>
      </c>
      <c r="E18" t="s">
        <v>99</v>
      </c>
      <c r="F18" t="s">
        <v>99</v>
      </c>
      <c r="G18" t="s">
        <v>162</v>
      </c>
      <c r="H18">
        <v>0.15</v>
      </c>
      <c r="J18">
        <v>0.28999999999999998</v>
      </c>
      <c r="K18" t="s">
        <v>161</v>
      </c>
      <c r="L18" t="s">
        <v>99</v>
      </c>
      <c r="M18" t="s">
        <v>99</v>
      </c>
      <c r="N18" t="s">
        <v>162</v>
      </c>
      <c r="O18">
        <v>0.15</v>
      </c>
      <c r="Q18">
        <v>0.28999999999999998</v>
      </c>
      <c r="V18">
        <v>0.15</v>
      </c>
      <c r="X18">
        <f t="shared" si="2"/>
        <v>2.9153715911669598E-2</v>
      </c>
      <c r="Y18">
        <f t="shared" si="3"/>
        <v>0</v>
      </c>
      <c r="Z18">
        <f t="shared" si="4"/>
        <v>0</v>
      </c>
      <c r="AA18">
        <f t="shared" si="5"/>
        <v>0</v>
      </c>
      <c r="AB18">
        <f t="shared" si="6"/>
        <v>0</v>
      </c>
      <c r="AC18">
        <f t="shared" si="7"/>
        <v>5.5880563119610642E-2</v>
      </c>
      <c r="AE18">
        <v>2.9153715911669598E-2</v>
      </c>
      <c r="AF18">
        <v>0</v>
      </c>
      <c r="AG18">
        <v>0</v>
      </c>
      <c r="AH18">
        <v>0</v>
      </c>
      <c r="AI18">
        <v>0</v>
      </c>
      <c r="AJ18">
        <v>5.5880563119610642E-2</v>
      </c>
    </row>
    <row r="19" spans="1:36">
      <c r="A19">
        <v>65</v>
      </c>
      <c r="B19" t="s">
        <v>163</v>
      </c>
      <c r="C19">
        <v>1</v>
      </c>
      <c r="D19">
        <v>0.1</v>
      </c>
      <c r="E19">
        <v>0.08</v>
      </c>
      <c r="F19">
        <v>0.2</v>
      </c>
      <c r="G19">
        <v>7.0000000000000007E-2</v>
      </c>
      <c r="H19">
        <v>0.19</v>
      </c>
      <c r="J19">
        <v>1</v>
      </c>
      <c r="K19">
        <v>0.1</v>
      </c>
      <c r="L19">
        <v>0.08</v>
      </c>
      <c r="M19">
        <v>0.2</v>
      </c>
      <c r="N19">
        <v>7.0000000000000007E-2</v>
      </c>
      <c r="O19">
        <v>0.19</v>
      </c>
      <c r="Q19">
        <v>1</v>
      </c>
      <c r="R19">
        <v>0.1</v>
      </c>
      <c r="S19">
        <v>0.08</v>
      </c>
      <c r="T19">
        <v>0.2</v>
      </c>
      <c r="U19">
        <v>7.0000000000000007E-2</v>
      </c>
      <c r="V19">
        <v>0.19</v>
      </c>
      <c r="X19">
        <f t="shared" si="2"/>
        <v>0.10053005486782621</v>
      </c>
      <c r="Y19">
        <f t="shared" si="3"/>
        <v>5.8353406905308804E-2</v>
      </c>
      <c r="Z19">
        <f t="shared" si="4"/>
        <v>8.5507961111834341E-2</v>
      </c>
      <c r="AA19">
        <f t="shared" si="5"/>
        <v>9.9113373880449454E-2</v>
      </c>
      <c r="AB19">
        <f t="shared" si="6"/>
        <v>2.1745339336952284E-2</v>
      </c>
      <c r="AC19">
        <f t="shared" si="7"/>
        <v>7.0782046618173486E-2</v>
      </c>
      <c r="AE19">
        <v>0.10053005486782621</v>
      </c>
      <c r="AF19">
        <v>5.8353406905308804E-2</v>
      </c>
      <c r="AG19">
        <v>8.5507961111834341E-2</v>
      </c>
      <c r="AH19">
        <v>9.9113373880449454E-2</v>
      </c>
      <c r="AI19">
        <v>2.1745339336952284E-2</v>
      </c>
      <c r="AJ19">
        <v>7.0782046618173486E-2</v>
      </c>
    </row>
    <row r="20" spans="1:36">
      <c r="A20">
        <v>601</v>
      </c>
      <c r="B20" t="s">
        <v>93</v>
      </c>
      <c r="C20">
        <v>0.2</v>
      </c>
      <c r="D20" t="s">
        <v>164</v>
      </c>
      <c r="E20" t="s">
        <v>162</v>
      </c>
      <c r="F20">
        <v>0.1</v>
      </c>
      <c r="G20" t="s">
        <v>162</v>
      </c>
      <c r="H20" t="s">
        <v>162</v>
      </c>
      <c r="J20">
        <v>0.2</v>
      </c>
      <c r="K20" t="s">
        <v>164</v>
      </c>
      <c r="L20" t="s">
        <v>162</v>
      </c>
      <c r="M20">
        <v>0.1</v>
      </c>
      <c r="N20" t="s">
        <v>162</v>
      </c>
      <c r="O20" t="s">
        <v>162</v>
      </c>
      <c r="Q20">
        <v>0.2</v>
      </c>
      <c r="T20">
        <v>0.1</v>
      </c>
      <c r="X20">
        <f t="shared" si="2"/>
        <v>2.0106010973565243E-2</v>
      </c>
      <c r="Y20">
        <f t="shared" si="3"/>
        <v>0</v>
      </c>
      <c r="Z20">
        <f t="shared" si="4"/>
        <v>0</v>
      </c>
      <c r="AA20">
        <f t="shared" si="5"/>
        <v>4.9556686940224727E-2</v>
      </c>
      <c r="AB20">
        <f t="shared" si="6"/>
        <v>0</v>
      </c>
      <c r="AC20">
        <f t="shared" si="7"/>
        <v>0</v>
      </c>
      <c r="AE20">
        <v>2.0106010973565243E-2</v>
      </c>
      <c r="AF20">
        <v>0</v>
      </c>
      <c r="AG20">
        <v>0</v>
      </c>
      <c r="AH20">
        <v>4.9556686940224727E-2</v>
      </c>
      <c r="AI20">
        <v>0</v>
      </c>
      <c r="AJ20">
        <v>0</v>
      </c>
    </row>
    <row r="21" spans="1:36">
      <c r="A21">
        <v>302</v>
      </c>
      <c r="B21" t="s">
        <v>96</v>
      </c>
      <c r="C21">
        <v>110</v>
      </c>
      <c r="D21">
        <v>21</v>
      </c>
      <c r="E21">
        <v>10</v>
      </c>
      <c r="F21">
        <v>23</v>
      </c>
      <c r="G21">
        <v>40</v>
      </c>
      <c r="H21">
        <v>31</v>
      </c>
      <c r="J21">
        <v>110</v>
      </c>
      <c r="K21">
        <v>21</v>
      </c>
      <c r="L21">
        <v>10</v>
      </c>
      <c r="M21">
        <v>23</v>
      </c>
      <c r="N21">
        <v>40</v>
      </c>
      <c r="O21">
        <v>31</v>
      </c>
      <c r="Q21">
        <v>110</v>
      </c>
      <c r="R21">
        <v>21</v>
      </c>
      <c r="S21">
        <v>10</v>
      </c>
      <c r="T21">
        <v>23</v>
      </c>
      <c r="U21">
        <v>40</v>
      </c>
      <c r="V21">
        <v>31</v>
      </c>
      <c r="X21">
        <f t="shared" si="2"/>
        <v>11.058306035460882</v>
      </c>
      <c r="Y21">
        <f t="shared" si="3"/>
        <v>12.254215450114849</v>
      </c>
      <c r="Z21">
        <f t="shared" si="4"/>
        <v>10.688495138979292</v>
      </c>
      <c r="AA21">
        <f t="shared" si="5"/>
        <v>11.398037996251684</v>
      </c>
      <c r="AB21">
        <f t="shared" si="6"/>
        <v>12.425908192544162</v>
      </c>
      <c r="AC21">
        <f t="shared" si="7"/>
        <v>11.548649711386201</v>
      </c>
      <c r="AE21">
        <v>11.058306035460882</v>
      </c>
      <c r="AF21">
        <v>12.254215450114849</v>
      </c>
      <c r="AG21">
        <v>10.688495138979292</v>
      </c>
      <c r="AH21">
        <v>11.398037996251684</v>
      </c>
      <c r="AI21">
        <v>12.425908192544162</v>
      </c>
      <c r="AJ21">
        <v>11.548649711386201</v>
      </c>
    </row>
    <row r="22" spans="1:36">
      <c r="A22">
        <v>717</v>
      </c>
      <c r="B22" t="s">
        <v>97</v>
      </c>
      <c r="C22">
        <v>17</v>
      </c>
      <c r="D22">
        <v>2.6</v>
      </c>
      <c r="E22">
        <v>1.3</v>
      </c>
      <c r="F22">
        <v>2.4</v>
      </c>
      <c r="G22">
        <v>4.8</v>
      </c>
      <c r="H22">
        <v>4.5</v>
      </c>
      <c r="J22">
        <v>17</v>
      </c>
      <c r="K22">
        <v>2.6</v>
      </c>
      <c r="L22">
        <v>1.3</v>
      </c>
      <c r="M22">
        <v>2.4</v>
      </c>
      <c r="N22">
        <v>4.8</v>
      </c>
      <c r="O22">
        <v>4.5</v>
      </c>
      <c r="Q22">
        <v>17</v>
      </c>
      <c r="R22">
        <v>2.6</v>
      </c>
      <c r="S22">
        <v>1.3</v>
      </c>
      <c r="T22">
        <v>2.4</v>
      </c>
      <c r="U22">
        <v>4.8</v>
      </c>
      <c r="V22">
        <v>4.5</v>
      </c>
      <c r="X22">
        <f t="shared" si="2"/>
        <v>1.7090109327530454</v>
      </c>
      <c r="Y22">
        <f t="shared" si="3"/>
        <v>1.5171885795380289</v>
      </c>
      <c r="Z22">
        <f t="shared" si="4"/>
        <v>1.389504368067308</v>
      </c>
      <c r="AA22">
        <f t="shared" si="5"/>
        <v>1.1893604865653933</v>
      </c>
      <c r="AB22">
        <f t="shared" si="6"/>
        <v>1.4911089831052993</v>
      </c>
      <c r="AC22">
        <f t="shared" si="7"/>
        <v>1.6764168935883192</v>
      </c>
      <c r="AE22">
        <v>1.7090109327530454</v>
      </c>
      <c r="AF22">
        <v>1.5171885795380289</v>
      </c>
      <c r="AG22">
        <v>1.389504368067308</v>
      </c>
      <c r="AH22">
        <v>1.1893604865653933</v>
      </c>
      <c r="AI22">
        <v>1.4911089831052993</v>
      </c>
      <c r="AJ22">
        <v>1.6764168935883192</v>
      </c>
    </row>
    <row r="23" spans="1:36">
      <c r="A23">
        <v>449</v>
      </c>
      <c r="B23" t="s">
        <v>98</v>
      </c>
      <c r="C23">
        <v>0.81</v>
      </c>
      <c r="D23">
        <v>0.12</v>
      </c>
      <c r="E23">
        <v>0.17</v>
      </c>
      <c r="F23">
        <v>0.06</v>
      </c>
      <c r="G23">
        <v>0.23</v>
      </c>
      <c r="H23">
        <v>0.22</v>
      </c>
      <c r="J23">
        <v>0.81</v>
      </c>
      <c r="K23">
        <v>0.12</v>
      </c>
      <c r="L23">
        <v>0.17</v>
      </c>
      <c r="M23">
        <v>0.06</v>
      </c>
      <c r="N23">
        <v>0.23</v>
      </c>
      <c r="O23">
        <v>0.22</v>
      </c>
      <c r="Q23">
        <v>0.81</v>
      </c>
      <c r="R23">
        <v>0.12</v>
      </c>
      <c r="S23">
        <v>0.17</v>
      </c>
      <c r="T23">
        <v>0.06</v>
      </c>
      <c r="U23">
        <v>0.23</v>
      </c>
      <c r="V23">
        <v>0.22</v>
      </c>
      <c r="X23">
        <f t="shared" si="2"/>
        <v>8.1429344442939228E-2</v>
      </c>
      <c r="Y23">
        <f t="shared" si="3"/>
        <v>7.0024088286370564E-2</v>
      </c>
      <c r="Z23">
        <f t="shared" si="4"/>
        <v>0.181704417362648</v>
      </c>
      <c r="AA23">
        <f t="shared" si="5"/>
        <v>2.9734012164134831E-2</v>
      </c>
      <c r="AB23">
        <f t="shared" si="6"/>
        <v>7.144897210712893E-2</v>
      </c>
      <c r="AC23">
        <f t="shared" si="7"/>
        <v>8.195815924209561E-2</v>
      </c>
      <c r="AE23">
        <v>8.1429344442939228E-2</v>
      </c>
      <c r="AF23">
        <v>7.0024088286370564E-2</v>
      </c>
      <c r="AG23">
        <v>0.181704417362648</v>
      </c>
      <c r="AH23">
        <v>2.9734012164134831E-2</v>
      </c>
      <c r="AI23">
        <v>7.144897210712893E-2</v>
      </c>
      <c r="AJ23">
        <v>8.195815924209561E-2</v>
      </c>
    </row>
    <row r="24" spans="1:36">
      <c r="A24">
        <v>522</v>
      </c>
      <c r="B24" t="s">
        <v>165</v>
      </c>
      <c r="C24">
        <v>2</v>
      </c>
      <c r="D24">
        <v>0.41</v>
      </c>
      <c r="E24">
        <v>0.45</v>
      </c>
      <c r="F24">
        <v>0.3</v>
      </c>
      <c r="G24">
        <v>0.59</v>
      </c>
      <c r="H24">
        <v>0.66</v>
      </c>
      <c r="J24">
        <v>2</v>
      </c>
      <c r="K24">
        <v>0.41</v>
      </c>
      <c r="L24">
        <v>0.45</v>
      </c>
      <c r="M24">
        <v>0.3</v>
      </c>
      <c r="N24">
        <v>0.59</v>
      </c>
      <c r="O24">
        <v>0.66</v>
      </c>
      <c r="Q24">
        <v>2</v>
      </c>
      <c r="R24">
        <v>0.41</v>
      </c>
      <c r="S24">
        <v>0.45</v>
      </c>
      <c r="T24">
        <v>0.3</v>
      </c>
      <c r="U24">
        <v>0.59</v>
      </c>
      <c r="V24">
        <v>0.66</v>
      </c>
      <c r="X24">
        <f t="shared" si="2"/>
        <v>0.20106010973565241</v>
      </c>
      <c r="Y24">
        <f t="shared" si="3"/>
        <v>0.23924896831176606</v>
      </c>
      <c r="Z24">
        <f t="shared" si="4"/>
        <v>0.48098228125406822</v>
      </c>
      <c r="AA24">
        <f t="shared" si="5"/>
        <v>0.14867006082067416</v>
      </c>
      <c r="AB24">
        <f t="shared" si="6"/>
        <v>0.18328214584002639</v>
      </c>
      <c r="AC24">
        <f t="shared" si="7"/>
        <v>0.24587447772628687</v>
      </c>
      <c r="AE24">
        <v>0.20106010973565241</v>
      </c>
      <c r="AF24">
        <v>0.23924896831176606</v>
      </c>
      <c r="AG24">
        <v>0.48098228125406822</v>
      </c>
      <c r="AH24">
        <v>0.14867006082067416</v>
      </c>
      <c r="AI24">
        <v>0.18328214584002639</v>
      </c>
      <c r="AJ24">
        <v>0.24587447772628687</v>
      </c>
    </row>
    <row r="25" spans="1:36">
      <c r="A25">
        <v>620</v>
      </c>
      <c r="B25" t="s">
        <v>101</v>
      </c>
      <c r="C25">
        <v>0.46</v>
      </c>
      <c r="D25" t="s">
        <v>164</v>
      </c>
      <c r="E25">
        <v>0.09</v>
      </c>
      <c r="F25">
        <v>0.01</v>
      </c>
      <c r="G25">
        <v>0.04</v>
      </c>
      <c r="H25">
        <v>0.04</v>
      </c>
      <c r="J25">
        <v>0.46</v>
      </c>
      <c r="K25" t="s">
        <v>164</v>
      </c>
      <c r="L25">
        <v>0.09</v>
      </c>
      <c r="M25">
        <v>0.01</v>
      </c>
      <c r="N25">
        <v>0.04</v>
      </c>
      <c r="O25">
        <v>0.04</v>
      </c>
      <c r="Q25">
        <v>0.46</v>
      </c>
      <c r="S25">
        <v>0.09</v>
      </c>
      <c r="T25">
        <v>0.01</v>
      </c>
      <c r="U25">
        <v>0.04</v>
      </c>
      <c r="V25">
        <v>0.04</v>
      </c>
      <c r="X25">
        <f t="shared" si="2"/>
        <v>4.6243825239200058E-2</v>
      </c>
      <c r="Y25">
        <f t="shared" si="3"/>
        <v>0</v>
      </c>
      <c r="Z25">
        <f t="shared" si="4"/>
        <v>9.6196456250813633E-2</v>
      </c>
      <c r="AA25">
        <f t="shared" si="5"/>
        <v>4.9556686940224722E-3</v>
      </c>
      <c r="AB25">
        <f t="shared" si="6"/>
        <v>1.2425908192544162E-2</v>
      </c>
      <c r="AC25">
        <f t="shared" si="7"/>
        <v>1.490148349856284E-2</v>
      </c>
      <c r="AE25">
        <v>4.6243825239200058E-2</v>
      </c>
      <c r="AF25">
        <v>0</v>
      </c>
      <c r="AG25">
        <v>9.6196456250813633E-2</v>
      </c>
      <c r="AH25">
        <v>4.9556686940224722E-3</v>
      </c>
      <c r="AI25">
        <v>1.2425908192544162E-2</v>
      </c>
      <c r="AJ25">
        <v>1.490148349856284E-2</v>
      </c>
    </row>
    <row r="26" spans="1:36">
      <c r="A26">
        <v>25</v>
      </c>
      <c r="B26" t="s">
        <v>166</v>
      </c>
      <c r="C26">
        <v>0.06</v>
      </c>
      <c r="D26">
        <v>0.04</v>
      </c>
      <c r="E26">
        <v>0.05</v>
      </c>
      <c r="F26" t="s">
        <v>99</v>
      </c>
      <c r="G26" t="s">
        <v>164</v>
      </c>
      <c r="H26">
        <v>0.15</v>
      </c>
      <c r="J26">
        <v>0.06</v>
      </c>
      <c r="K26">
        <v>0.04</v>
      </c>
      <c r="L26">
        <v>0.05</v>
      </c>
      <c r="M26" t="s">
        <v>99</v>
      </c>
      <c r="N26" t="s">
        <v>164</v>
      </c>
      <c r="O26">
        <v>0.15</v>
      </c>
      <c r="Q26">
        <v>0.06</v>
      </c>
      <c r="R26">
        <v>0.04</v>
      </c>
      <c r="S26">
        <v>0.05</v>
      </c>
      <c r="V26">
        <v>0.15</v>
      </c>
      <c r="X26">
        <f t="shared" si="2"/>
        <v>6.0318032920695722E-3</v>
      </c>
      <c r="Y26">
        <f t="shared" si="3"/>
        <v>2.3341362762123521E-2</v>
      </c>
      <c r="Z26">
        <f t="shared" si="4"/>
        <v>5.344247569489647E-2</v>
      </c>
      <c r="AA26">
        <f t="shared" si="5"/>
        <v>0</v>
      </c>
      <c r="AB26">
        <f t="shared" si="6"/>
        <v>0</v>
      </c>
      <c r="AC26">
        <f t="shared" si="7"/>
        <v>5.5880563119610642E-2</v>
      </c>
      <c r="AE26">
        <v>6.0318032920695722E-3</v>
      </c>
      <c r="AF26">
        <v>2.3341362762123521E-2</v>
      </c>
      <c r="AG26">
        <v>5.344247569489647E-2</v>
      </c>
      <c r="AH26">
        <v>0</v>
      </c>
      <c r="AI26">
        <v>0</v>
      </c>
      <c r="AJ26">
        <v>5.5880563119610642E-2</v>
      </c>
    </row>
    <row r="27" spans="1:36">
      <c r="A27">
        <v>1083</v>
      </c>
      <c r="B27" t="s">
        <v>167</v>
      </c>
      <c r="C27">
        <v>1.3</v>
      </c>
      <c r="D27">
        <v>1.1000000000000001</v>
      </c>
      <c r="E27">
        <v>0.48</v>
      </c>
      <c r="F27">
        <v>0.82</v>
      </c>
      <c r="G27">
        <v>0.81</v>
      </c>
      <c r="H27">
        <v>3</v>
      </c>
      <c r="J27">
        <v>1.3</v>
      </c>
      <c r="K27">
        <v>1.1000000000000001</v>
      </c>
      <c r="L27">
        <v>0.48</v>
      </c>
      <c r="M27">
        <v>0.82</v>
      </c>
      <c r="N27">
        <v>0.81</v>
      </c>
      <c r="O27">
        <v>3</v>
      </c>
      <c r="Q27">
        <v>1.3</v>
      </c>
      <c r="R27">
        <v>1.1000000000000001</v>
      </c>
      <c r="S27">
        <v>0.48</v>
      </c>
      <c r="T27">
        <v>0.82</v>
      </c>
      <c r="U27">
        <v>0.81</v>
      </c>
      <c r="V27">
        <v>3</v>
      </c>
      <c r="X27">
        <f t="shared" si="2"/>
        <v>0.13068907132817409</v>
      </c>
      <c r="Y27">
        <f t="shared" si="3"/>
        <v>0.64188747595839679</v>
      </c>
      <c r="Z27">
        <f t="shared" si="4"/>
        <v>0.51304776667100604</v>
      </c>
      <c r="AA27">
        <f t="shared" si="5"/>
        <v>0.40636483290984271</v>
      </c>
      <c r="AB27">
        <f t="shared" si="6"/>
        <v>0.25162464089901931</v>
      </c>
      <c r="AC27">
        <f t="shared" si="7"/>
        <v>1.117611262392213</v>
      </c>
      <c r="AE27">
        <v>0.13068907132817409</v>
      </c>
      <c r="AF27">
        <v>0.64188747595839679</v>
      </c>
      <c r="AG27">
        <v>0.51304776667100604</v>
      </c>
      <c r="AH27">
        <v>0.40636483290984271</v>
      </c>
      <c r="AI27">
        <v>0.25162464089901931</v>
      </c>
      <c r="AJ27">
        <v>1.117611262392213</v>
      </c>
    </row>
    <row r="28" spans="1:36">
      <c r="A28">
        <v>977</v>
      </c>
      <c r="B28" t="s">
        <v>168</v>
      </c>
      <c r="C28">
        <v>0.15</v>
      </c>
      <c r="D28" t="s">
        <v>169</v>
      </c>
      <c r="E28">
        <v>0.03</v>
      </c>
      <c r="F28">
        <v>0.01</v>
      </c>
      <c r="G28" t="s">
        <v>99</v>
      </c>
      <c r="H28">
        <v>0.23</v>
      </c>
      <c r="J28">
        <v>0.15</v>
      </c>
      <c r="K28" t="s">
        <v>169</v>
      </c>
      <c r="L28">
        <v>0.03</v>
      </c>
      <c r="M28">
        <v>0.01</v>
      </c>
      <c r="N28" t="s">
        <v>99</v>
      </c>
      <c r="O28">
        <v>0.23</v>
      </c>
      <c r="Q28">
        <v>0.15</v>
      </c>
      <c r="S28">
        <v>0.03</v>
      </c>
      <c r="T28">
        <v>0.01</v>
      </c>
      <c r="V28">
        <v>0.23</v>
      </c>
      <c r="X28">
        <f t="shared" si="2"/>
        <v>1.507950823017393E-2</v>
      </c>
      <c r="Y28">
        <f t="shared" si="3"/>
        <v>0</v>
      </c>
      <c r="Z28">
        <f t="shared" si="4"/>
        <v>3.2065485416937878E-2</v>
      </c>
      <c r="AA28">
        <f t="shared" si="5"/>
        <v>4.9556686940224722E-3</v>
      </c>
      <c r="AB28">
        <f t="shared" si="6"/>
        <v>0</v>
      </c>
      <c r="AC28">
        <f t="shared" si="7"/>
        <v>8.5683530116736337E-2</v>
      </c>
      <c r="AE28">
        <v>1.507950823017393E-2</v>
      </c>
      <c r="AF28">
        <v>0</v>
      </c>
      <c r="AG28">
        <v>3.2065485416937878E-2</v>
      </c>
      <c r="AH28">
        <v>4.9556686940224722E-3</v>
      </c>
      <c r="AI28">
        <v>0</v>
      </c>
      <c r="AJ28">
        <v>8.5683530116736337E-2</v>
      </c>
    </row>
    <row r="29" spans="1:36">
      <c r="A29">
        <v>2832</v>
      </c>
      <c r="B29" t="s">
        <v>170</v>
      </c>
      <c r="C29">
        <v>0.23</v>
      </c>
      <c r="D29">
        <v>0.18</v>
      </c>
      <c r="E29">
        <v>0.11</v>
      </c>
      <c r="F29">
        <v>0.14000000000000001</v>
      </c>
      <c r="G29">
        <v>0.21</v>
      </c>
      <c r="H29">
        <v>0.22</v>
      </c>
      <c r="J29">
        <v>0.23</v>
      </c>
      <c r="K29">
        <v>0.18</v>
      </c>
      <c r="L29">
        <v>0.11</v>
      </c>
      <c r="M29">
        <v>0.14000000000000001</v>
      </c>
      <c r="N29">
        <v>0.21</v>
      </c>
      <c r="O29">
        <v>0.22</v>
      </c>
      <c r="Q29">
        <v>0.23</v>
      </c>
      <c r="R29">
        <v>0.18</v>
      </c>
      <c r="S29">
        <v>0.11</v>
      </c>
      <c r="T29">
        <v>0.14000000000000001</v>
      </c>
      <c r="U29">
        <v>0.21</v>
      </c>
      <c r="V29">
        <v>0.22</v>
      </c>
      <c r="X29">
        <f t="shared" si="2"/>
        <v>2.3121912619600029E-2</v>
      </c>
      <c r="Y29">
        <f t="shared" si="3"/>
        <v>0.10503613242955584</v>
      </c>
      <c r="Z29">
        <f t="shared" si="4"/>
        <v>0.11757344652877223</v>
      </c>
      <c r="AA29">
        <f t="shared" si="5"/>
        <v>6.9379361716314619E-2</v>
      </c>
      <c r="AB29">
        <f t="shared" si="6"/>
        <v>6.5236018010856836E-2</v>
      </c>
      <c r="AC29">
        <f t="shared" si="7"/>
        <v>8.195815924209561E-2</v>
      </c>
      <c r="AE29">
        <v>2.3121912619600029E-2</v>
      </c>
      <c r="AF29">
        <v>0.10503613242955584</v>
      </c>
      <c r="AG29">
        <v>0.11757344652877223</v>
      </c>
      <c r="AH29">
        <v>6.9379361716314619E-2</v>
      </c>
      <c r="AI29">
        <v>6.5236018010856836E-2</v>
      </c>
      <c r="AJ29">
        <v>8.195815924209561E-2</v>
      </c>
    </row>
    <row r="30" spans="1:36">
      <c r="A30">
        <v>2201</v>
      </c>
      <c r="B30" t="s">
        <v>171</v>
      </c>
      <c r="C30">
        <v>0.32</v>
      </c>
      <c r="D30">
        <v>0.28000000000000003</v>
      </c>
      <c r="E30" t="s">
        <v>161</v>
      </c>
      <c r="F30" t="s">
        <v>99</v>
      </c>
      <c r="G30" t="s">
        <v>162</v>
      </c>
      <c r="H30">
        <v>1.6</v>
      </c>
      <c r="J30">
        <v>0.32</v>
      </c>
      <c r="K30">
        <v>0.28000000000000003</v>
      </c>
      <c r="L30" t="s">
        <v>161</v>
      </c>
      <c r="M30" t="s">
        <v>99</v>
      </c>
      <c r="N30" t="s">
        <v>162</v>
      </c>
      <c r="O30">
        <v>1.6</v>
      </c>
      <c r="Q30">
        <v>0.32</v>
      </c>
      <c r="R30">
        <v>0.28000000000000003</v>
      </c>
      <c r="V30">
        <v>1.6</v>
      </c>
      <c r="X30">
        <f t="shared" si="2"/>
        <v>3.2169617557704387E-2</v>
      </c>
      <c r="Y30">
        <f t="shared" si="3"/>
        <v>0.16338953933486466</v>
      </c>
      <c r="Z30">
        <f t="shared" si="4"/>
        <v>0</v>
      </c>
      <c r="AA30">
        <f t="shared" si="5"/>
        <v>0</v>
      </c>
      <c r="AB30">
        <f t="shared" si="6"/>
        <v>0</v>
      </c>
      <c r="AC30">
        <f t="shared" si="7"/>
        <v>0.59605933994251359</v>
      </c>
      <c r="AE30">
        <v>3.2169617557704387E-2</v>
      </c>
      <c r="AF30">
        <v>0.16338953933486466</v>
      </c>
      <c r="AG30">
        <v>0</v>
      </c>
      <c r="AH30">
        <v>0</v>
      </c>
      <c r="AI30">
        <v>0</v>
      </c>
      <c r="AJ30">
        <v>0.59605933994251359</v>
      </c>
    </row>
    <row r="31" spans="1:36">
      <c r="A31">
        <v>2698</v>
      </c>
      <c r="B31" t="s">
        <v>172</v>
      </c>
      <c r="C31">
        <v>0.37</v>
      </c>
      <c r="D31">
        <v>0.48</v>
      </c>
      <c r="E31" t="s">
        <v>99</v>
      </c>
      <c r="F31">
        <v>0.14000000000000001</v>
      </c>
      <c r="G31" t="s">
        <v>99</v>
      </c>
      <c r="H31">
        <v>2.7</v>
      </c>
      <c r="J31">
        <v>0.37</v>
      </c>
      <c r="K31">
        <v>0.48</v>
      </c>
      <c r="L31" t="s">
        <v>99</v>
      </c>
      <c r="M31">
        <v>0.14000000000000001</v>
      </c>
      <c r="N31" t="s">
        <v>99</v>
      </c>
      <c r="O31">
        <v>2.7</v>
      </c>
      <c r="Q31">
        <v>0.37</v>
      </c>
      <c r="R31">
        <v>0.48</v>
      </c>
      <c r="T31">
        <v>0.14000000000000001</v>
      </c>
      <c r="V31">
        <v>2.7</v>
      </c>
      <c r="X31">
        <f t="shared" si="2"/>
        <v>3.7196120301095689E-2</v>
      </c>
      <c r="Y31">
        <f t="shared" si="3"/>
        <v>0.28009635314548226</v>
      </c>
      <c r="Z31">
        <f t="shared" si="4"/>
        <v>0</v>
      </c>
      <c r="AA31">
        <f t="shared" si="5"/>
        <v>6.9379361716314619E-2</v>
      </c>
      <c r="AB31">
        <f t="shared" si="6"/>
        <v>0</v>
      </c>
      <c r="AC31">
        <f t="shared" si="7"/>
        <v>1.0058501361529919</v>
      </c>
      <c r="AE31">
        <v>3.7196120301095689E-2</v>
      </c>
      <c r="AF31">
        <v>0.28009635314548226</v>
      </c>
      <c r="AG31">
        <v>0</v>
      </c>
      <c r="AH31">
        <v>6.9379361716314619E-2</v>
      </c>
      <c r="AI31">
        <v>0</v>
      </c>
      <c r="AJ31">
        <v>1.0058501361529919</v>
      </c>
    </row>
    <row r="32" spans="1:36">
      <c r="A32">
        <v>1030</v>
      </c>
      <c r="B32" t="s">
        <v>173</v>
      </c>
      <c r="C32" t="s">
        <v>174</v>
      </c>
      <c r="D32" t="s">
        <v>175</v>
      </c>
      <c r="E32" t="s">
        <v>164</v>
      </c>
      <c r="F32" t="s">
        <v>162</v>
      </c>
      <c r="G32" t="s">
        <v>99</v>
      </c>
      <c r="H32">
        <v>0.66</v>
      </c>
      <c r="J32" t="s">
        <v>174</v>
      </c>
      <c r="K32" t="s">
        <v>175</v>
      </c>
      <c r="L32" t="s">
        <v>164</v>
      </c>
      <c r="M32" t="s">
        <v>162</v>
      </c>
      <c r="N32" t="s">
        <v>99</v>
      </c>
      <c r="O32">
        <v>0.66</v>
      </c>
      <c r="V32">
        <v>0.66</v>
      </c>
      <c r="X32">
        <f t="shared" si="2"/>
        <v>0</v>
      </c>
      <c r="Y32">
        <f t="shared" si="3"/>
        <v>0</v>
      </c>
      <c r="Z32">
        <f t="shared" si="4"/>
        <v>0</v>
      </c>
      <c r="AA32">
        <f t="shared" si="5"/>
        <v>0</v>
      </c>
      <c r="AB32">
        <f t="shared" si="6"/>
        <v>0</v>
      </c>
      <c r="AC32">
        <f t="shared" si="7"/>
        <v>0.24587447772628687</v>
      </c>
      <c r="AE32">
        <v>0</v>
      </c>
      <c r="AF32">
        <v>0</v>
      </c>
      <c r="AG32">
        <v>0</v>
      </c>
      <c r="AH32">
        <v>0</v>
      </c>
      <c r="AI32">
        <v>0</v>
      </c>
      <c r="AJ32">
        <v>0.24587447772628687</v>
      </c>
    </row>
    <row r="33" spans="1:36">
      <c r="X33">
        <f t="shared" si="2"/>
        <v>0</v>
      </c>
      <c r="Y33">
        <f t="shared" si="3"/>
        <v>0</v>
      </c>
      <c r="Z33">
        <f t="shared" si="4"/>
        <v>0</v>
      </c>
      <c r="AA33">
        <f t="shared" si="5"/>
        <v>0</v>
      </c>
      <c r="AB33">
        <f t="shared" si="6"/>
        <v>0</v>
      </c>
      <c r="AC33">
        <f t="shared" si="7"/>
        <v>0</v>
      </c>
      <c r="AE33">
        <v>0</v>
      </c>
      <c r="AF33">
        <v>0</v>
      </c>
      <c r="AG33">
        <v>0</v>
      </c>
      <c r="AH33">
        <v>0</v>
      </c>
      <c r="AI33">
        <v>0</v>
      </c>
      <c r="AJ33">
        <v>0</v>
      </c>
    </row>
    <row r="34" spans="1:36">
      <c r="B34" t="s">
        <v>176</v>
      </c>
      <c r="X34">
        <f t="shared" si="2"/>
        <v>0</v>
      </c>
      <c r="Y34">
        <f t="shared" si="3"/>
        <v>0</v>
      </c>
      <c r="Z34">
        <f t="shared" si="4"/>
        <v>0</v>
      </c>
      <c r="AA34">
        <f t="shared" si="5"/>
        <v>0</v>
      </c>
      <c r="AB34">
        <f t="shared" si="6"/>
        <v>0</v>
      </c>
      <c r="AC34">
        <f t="shared" si="7"/>
        <v>0</v>
      </c>
      <c r="AE34">
        <v>0</v>
      </c>
      <c r="AF34">
        <v>0</v>
      </c>
      <c r="AG34">
        <v>0</v>
      </c>
      <c r="AH34">
        <v>0</v>
      </c>
      <c r="AI34">
        <v>0</v>
      </c>
      <c r="AJ34">
        <v>0</v>
      </c>
    </row>
    <row r="35" spans="1:36">
      <c r="A35">
        <v>883</v>
      </c>
      <c r="B35" t="s">
        <v>104</v>
      </c>
      <c r="C35">
        <v>110</v>
      </c>
      <c r="D35">
        <v>86</v>
      </c>
      <c r="E35">
        <v>13</v>
      </c>
      <c r="F35">
        <v>110</v>
      </c>
      <c r="G35">
        <v>370</v>
      </c>
      <c r="H35">
        <v>2</v>
      </c>
      <c r="J35">
        <f>C35/1000</f>
        <v>0.11</v>
      </c>
      <c r="K35">
        <f t="shared" ref="K35:O35" si="8">D35/1000</f>
        <v>8.5999999999999993E-2</v>
      </c>
      <c r="L35">
        <f t="shared" si="8"/>
        <v>1.2999999999999999E-2</v>
      </c>
      <c r="M35">
        <f t="shared" si="8"/>
        <v>0.11</v>
      </c>
      <c r="N35">
        <f t="shared" si="8"/>
        <v>0.37</v>
      </c>
      <c r="O35">
        <f t="shared" si="8"/>
        <v>2E-3</v>
      </c>
      <c r="Q35">
        <v>0.11</v>
      </c>
      <c r="R35">
        <v>8.5999999999999993E-2</v>
      </c>
      <c r="S35">
        <v>1.2999999999999999E-2</v>
      </c>
      <c r="T35">
        <v>0.11</v>
      </c>
      <c r="U35">
        <v>0.37</v>
      </c>
      <c r="V35">
        <v>2E-3</v>
      </c>
      <c r="X35">
        <f t="shared" si="2"/>
        <v>1.1058306035460883E-2</v>
      </c>
      <c r="Y35">
        <f t="shared" si="3"/>
        <v>5.0183929938565561E-2</v>
      </c>
      <c r="Z35">
        <f t="shared" si="4"/>
        <v>1.389504368067308E-2</v>
      </c>
      <c r="AA35">
        <f t="shared" si="5"/>
        <v>5.4512355634247188E-2</v>
      </c>
      <c r="AB35">
        <f t="shared" si="6"/>
        <v>0.11493965078103348</v>
      </c>
      <c r="AC35">
        <f t="shared" si="7"/>
        <v>7.4507417492814204E-4</v>
      </c>
      <c r="AE35">
        <v>1.1058306035460883E-2</v>
      </c>
      <c r="AF35">
        <v>5.0183929938565561E-2</v>
      </c>
      <c r="AG35">
        <v>1.389504368067308E-2</v>
      </c>
      <c r="AH35">
        <v>5.4512355634247188E-2</v>
      </c>
      <c r="AI35">
        <v>0.11493965078103348</v>
      </c>
      <c r="AJ35">
        <v>7.4507417492814204E-4</v>
      </c>
    </row>
    <row r="36" spans="1:36">
      <c r="A36">
        <v>1167</v>
      </c>
      <c r="B36" t="s">
        <v>105</v>
      </c>
      <c r="C36">
        <v>45</v>
      </c>
      <c r="D36">
        <v>11</v>
      </c>
      <c r="E36" t="s">
        <v>177</v>
      </c>
      <c r="F36" t="s">
        <v>178</v>
      </c>
      <c r="G36">
        <v>57</v>
      </c>
      <c r="H36">
        <v>0.68</v>
      </c>
      <c r="J36">
        <f t="shared" ref="J36:J76" si="9">C36/1000</f>
        <v>4.4999999999999998E-2</v>
      </c>
      <c r="K36">
        <f t="shared" ref="K36:K76" si="10">D36/1000</f>
        <v>1.0999999999999999E-2</v>
      </c>
      <c r="L36" t="e">
        <f t="shared" ref="L36:L76" si="11">E36/1000</f>
        <v>#VALUE!</v>
      </c>
      <c r="M36" t="e">
        <f t="shared" ref="M36:M76" si="12">F36/1000</f>
        <v>#VALUE!</v>
      </c>
      <c r="N36">
        <f t="shared" ref="N36:N76" si="13">G36/1000</f>
        <v>5.7000000000000002E-2</v>
      </c>
      <c r="O36">
        <f t="shared" ref="O36:O76" si="14">H36/1000</f>
        <v>6.8000000000000005E-4</v>
      </c>
      <c r="Q36">
        <v>4.4999999999999998E-2</v>
      </c>
      <c r="R36">
        <v>1.0999999999999999E-2</v>
      </c>
      <c r="U36">
        <v>5.7000000000000002E-2</v>
      </c>
      <c r="V36">
        <v>6.8000000000000005E-4</v>
      </c>
      <c r="X36">
        <f t="shared" si="2"/>
        <v>4.5238524690521791E-3</v>
      </c>
      <c r="Y36">
        <f t="shared" si="3"/>
        <v>6.4188747595839675E-3</v>
      </c>
      <c r="Z36">
        <f t="shared" si="4"/>
        <v>0</v>
      </c>
      <c r="AA36">
        <f t="shared" si="5"/>
        <v>0</v>
      </c>
      <c r="AB36">
        <f t="shared" si="6"/>
        <v>1.7706919174375432E-2</v>
      </c>
      <c r="AC36">
        <f t="shared" si="7"/>
        <v>2.533252194755683E-4</v>
      </c>
      <c r="AE36">
        <v>4.5238524690521791E-3</v>
      </c>
      <c r="AF36">
        <v>6.4188747595839675E-3</v>
      </c>
      <c r="AG36">
        <v>0</v>
      </c>
      <c r="AH36">
        <v>0</v>
      </c>
      <c r="AI36">
        <v>1.7706919174375432E-2</v>
      </c>
      <c r="AJ36">
        <v>2.533252194755683E-4</v>
      </c>
    </row>
    <row r="37" spans="1:36">
      <c r="A37">
        <v>1714</v>
      </c>
      <c r="B37" t="s">
        <v>106</v>
      </c>
      <c r="C37">
        <v>6.6</v>
      </c>
      <c r="D37">
        <v>1.5</v>
      </c>
      <c r="E37">
        <v>0.56000000000000005</v>
      </c>
      <c r="F37">
        <v>3.1</v>
      </c>
      <c r="G37">
        <v>4.5</v>
      </c>
      <c r="H37">
        <v>0.46</v>
      </c>
      <c r="J37">
        <f t="shared" si="9"/>
        <v>6.6E-3</v>
      </c>
      <c r="K37">
        <f t="shared" si="10"/>
        <v>1.5E-3</v>
      </c>
      <c r="L37">
        <f t="shared" si="11"/>
        <v>5.6000000000000006E-4</v>
      </c>
      <c r="M37">
        <f t="shared" si="12"/>
        <v>3.0999999999999999E-3</v>
      </c>
      <c r="N37">
        <f t="shared" si="13"/>
        <v>4.4999999999999997E-3</v>
      </c>
      <c r="O37">
        <f t="shared" si="14"/>
        <v>4.6000000000000001E-4</v>
      </c>
      <c r="Q37">
        <v>6.6E-3</v>
      </c>
      <c r="R37">
        <v>1.5E-3</v>
      </c>
      <c r="S37">
        <v>5.6000000000000006E-4</v>
      </c>
      <c r="T37">
        <v>3.0999999999999999E-3</v>
      </c>
      <c r="U37">
        <v>4.4999999999999997E-3</v>
      </c>
      <c r="V37">
        <v>4.6000000000000001E-4</v>
      </c>
      <c r="X37">
        <f t="shared" si="2"/>
        <v>6.6349836212765295E-4</v>
      </c>
      <c r="Y37">
        <f t="shared" si="3"/>
        <v>8.7530110357963195E-4</v>
      </c>
      <c r="Z37">
        <f t="shared" si="4"/>
        <v>5.9855572778284047E-4</v>
      </c>
      <c r="AA37">
        <f t="shared" si="5"/>
        <v>1.5362572951469662E-3</v>
      </c>
      <c r="AB37">
        <f t="shared" si="6"/>
        <v>1.3979146716612181E-3</v>
      </c>
      <c r="AC37">
        <f t="shared" si="7"/>
        <v>1.7136706023347266E-4</v>
      </c>
      <c r="AE37">
        <v>6.6349836212765295E-4</v>
      </c>
      <c r="AF37">
        <v>8.7530110357963195E-4</v>
      </c>
      <c r="AG37">
        <v>5.9855572778284047E-4</v>
      </c>
      <c r="AH37">
        <v>1.5362572951469662E-3</v>
      </c>
      <c r="AI37">
        <v>1.3979146716612181E-3</v>
      </c>
      <c r="AJ37">
        <v>1.7136706023347266E-4</v>
      </c>
    </row>
    <row r="38" spans="1:36">
      <c r="A38">
        <v>902</v>
      </c>
      <c r="B38" t="s">
        <v>107</v>
      </c>
      <c r="C38">
        <v>8100</v>
      </c>
      <c r="D38">
        <v>1100</v>
      </c>
      <c r="E38">
        <v>670</v>
      </c>
      <c r="F38">
        <v>2000</v>
      </c>
      <c r="G38">
        <v>3000</v>
      </c>
      <c r="H38">
        <v>250</v>
      </c>
      <c r="J38">
        <f t="shared" si="9"/>
        <v>8.1</v>
      </c>
      <c r="K38">
        <f t="shared" si="10"/>
        <v>1.1000000000000001</v>
      </c>
      <c r="L38">
        <f t="shared" si="11"/>
        <v>0.67</v>
      </c>
      <c r="M38">
        <f t="shared" si="12"/>
        <v>2</v>
      </c>
      <c r="N38">
        <f t="shared" si="13"/>
        <v>3</v>
      </c>
      <c r="O38">
        <f t="shared" si="14"/>
        <v>0.25</v>
      </c>
      <c r="Q38">
        <v>8.1</v>
      </c>
      <c r="R38">
        <v>1.1000000000000001</v>
      </c>
      <c r="S38">
        <v>0.67</v>
      </c>
      <c r="T38">
        <v>2</v>
      </c>
      <c r="U38">
        <v>3</v>
      </c>
      <c r="V38">
        <v>0.25</v>
      </c>
      <c r="X38">
        <f t="shared" si="2"/>
        <v>0.81429344442939222</v>
      </c>
      <c r="Y38">
        <f t="shared" si="3"/>
        <v>0.64188747595839679</v>
      </c>
      <c r="Z38">
        <f t="shared" si="4"/>
        <v>0.71612917431161272</v>
      </c>
      <c r="AA38">
        <f t="shared" si="5"/>
        <v>0.9911337388044944</v>
      </c>
      <c r="AB38">
        <f t="shared" si="6"/>
        <v>0.93194311444081201</v>
      </c>
      <c r="AC38">
        <f t="shared" si="7"/>
        <v>9.3134271866017748E-2</v>
      </c>
      <c r="AE38">
        <v>0.81429344442939222</v>
      </c>
      <c r="AF38">
        <v>0.64188747595839679</v>
      </c>
      <c r="AG38">
        <v>0.71612917431161272</v>
      </c>
      <c r="AH38">
        <v>0.9911337388044944</v>
      </c>
      <c r="AI38">
        <v>0.93194311444081201</v>
      </c>
      <c r="AJ38">
        <v>9.3134271866017748E-2</v>
      </c>
    </row>
    <row r="39" spans="1:36">
      <c r="A39">
        <v>852</v>
      </c>
      <c r="B39" t="s">
        <v>108</v>
      </c>
      <c r="C39">
        <v>2400</v>
      </c>
      <c r="D39">
        <v>195</v>
      </c>
      <c r="E39">
        <v>110</v>
      </c>
      <c r="F39">
        <v>350</v>
      </c>
      <c r="G39">
        <v>570</v>
      </c>
      <c r="H39">
        <v>42</v>
      </c>
      <c r="J39">
        <f t="shared" si="9"/>
        <v>2.4</v>
      </c>
      <c r="K39">
        <f t="shared" si="10"/>
        <v>0.19500000000000001</v>
      </c>
      <c r="L39">
        <f t="shared" si="11"/>
        <v>0.11</v>
      </c>
      <c r="M39">
        <f t="shared" si="12"/>
        <v>0.35</v>
      </c>
      <c r="N39">
        <f t="shared" si="13"/>
        <v>0.56999999999999995</v>
      </c>
      <c r="O39">
        <f t="shared" si="14"/>
        <v>4.2000000000000003E-2</v>
      </c>
      <c r="Q39">
        <v>2.4</v>
      </c>
      <c r="R39">
        <v>0.19500000000000001</v>
      </c>
      <c r="S39">
        <v>0.11</v>
      </c>
      <c r="T39">
        <v>0.35</v>
      </c>
      <c r="U39">
        <v>0.56999999999999995</v>
      </c>
      <c r="V39">
        <v>4.2000000000000003E-2</v>
      </c>
      <c r="X39">
        <f t="shared" si="2"/>
        <v>0.24127213168278289</v>
      </c>
      <c r="Y39">
        <f t="shared" si="3"/>
        <v>0.11378914346535218</v>
      </c>
      <c r="Z39">
        <f t="shared" si="4"/>
        <v>0.11757344652877223</v>
      </c>
      <c r="AA39">
        <f t="shared" si="5"/>
        <v>0.17344840429078651</v>
      </c>
      <c r="AB39">
        <f t="shared" si="6"/>
        <v>0.1770691917437543</v>
      </c>
      <c r="AC39">
        <f t="shared" si="7"/>
        <v>1.5646557673490984E-2</v>
      </c>
      <c r="AE39">
        <v>0.24127213168278289</v>
      </c>
      <c r="AF39">
        <v>0.11378914346535218</v>
      </c>
      <c r="AG39">
        <v>0.11757344652877223</v>
      </c>
      <c r="AH39">
        <v>0.17344840429078651</v>
      </c>
      <c r="AI39">
        <v>0.1770691917437543</v>
      </c>
      <c r="AJ39">
        <v>1.5646557673490984E-2</v>
      </c>
    </row>
    <row r="40" spans="1:36">
      <c r="A40">
        <v>1697</v>
      </c>
      <c r="B40" t="s">
        <v>109</v>
      </c>
      <c r="C40">
        <v>910</v>
      </c>
      <c r="D40">
        <v>42</v>
      </c>
      <c r="E40">
        <v>19</v>
      </c>
      <c r="F40">
        <v>69</v>
      </c>
      <c r="G40">
        <v>130</v>
      </c>
      <c r="H40">
        <v>15</v>
      </c>
      <c r="J40">
        <f t="shared" si="9"/>
        <v>0.91</v>
      </c>
      <c r="K40">
        <f t="shared" si="10"/>
        <v>4.2000000000000003E-2</v>
      </c>
      <c r="L40">
        <f t="shared" si="11"/>
        <v>1.9E-2</v>
      </c>
      <c r="M40">
        <f t="shared" si="12"/>
        <v>6.9000000000000006E-2</v>
      </c>
      <c r="N40">
        <f t="shared" si="13"/>
        <v>0.13</v>
      </c>
      <c r="O40">
        <f t="shared" si="14"/>
        <v>1.4999999999999999E-2</v>
      </c>
      <c r="Q40">
        <v>0.91</v>
      </c>
      <c r="R40">
        <v>4.2000000000000003E-2</v>
      </c>
      <c r="S40">
        <v>1.9E-2</v>
      </c>
      <c r="T40">
        <v>6.9000000000000006E-2</v>
      </c>
      <c r="U40">
        <v>0.13</v>
      </c>
      <c r="V40">
        <v>1.4999999999999999E-2</v>
      </c>
      <c r="X40">
        <f t="shared" si="2"/>
        <v>9.1482349929721846E-2</v>
      </c>
      <c r="Y40">
        <f t="shared" si="3"/>
        <v>2.4508430900229698E-2</v>
      </c>
      <c r="Z40">
        <f t="shared" si="4"/>
        <v>2.0308140764060657E-2</v>
      </c>
      <c r="AA40">
        <f t="shared" si="5"/>
        <v>3.4194113988755055E-2</v>
      </c>
      <c r="AB40">
        <f t="shared" si="6"/>
        <v>4.0384201625768529E-2</v>
      </c>
      <c r="AC40">
        <f t="shared" si="7"/>
        <v>5.5880563119610647E-3</v>
      </c>
      <c r="AE40">
        <v>9.1482349929721846E-2</v>
      </c>
      <c r="AF40">
        <v>2.4508430900229698E-2</v>
      </c>
      <c r="AG40">
        <v>2.0308140764060657E-2</v>
      </c>
      <c r="AH40">
        <v>3.4194113988755055E-2</v>
      </c>
      <c r="AI40">
        <v>4.0384201625768529E-2</v>
      </c>
      <c r="AJ40">
        <v>5.5880563119610647E-3</v>
      </c>
    </row>
    <row r="41" spans="1:36">
      <c r="A41">
        <v>889</v>
      </c>
      <c r="B41" t="s">
        <v>110</v>
      </c>
      <c r="C41">
        <v>950</v>
      </c>
      <c r="D41">
        <v>50</v>
      </c>
      <c r="E41">
        <v>21</v>
      </c>
      <c r="F41">
        <v>76</v>
      </c>
      <c r="G41">
        <v>150</v>
      </c>
      <c r="H41">
        <v>24</v>
      </c>
      <c r="J41">
        <f t="shared" si="9"/>
        <v>0.95</v>
      </c>
      <c r="K41">
        <f t="shared" si="10"/>
        <v>0.05</v>
      </c>
      <c r="L41">
        <f t="shared" si="11"/>
        <v>2.1000000000000001E-2</v>
      </c>
      <c r="M41">
        <f t="shared" si="12"/>
        <v>7.5999999999999998E-2</v>
      </c>
      <c r="N41">
        <f t="shared" si="13"/>
        <v>0.15</v>
      </c>
      <c r="O41">
        <f t="shared" si="14"/>
        <v>2.4E-2</v>
      </c>
      <c r="Q41">
        <v>0.95</v>
      </c>
      <c r="R41">
        <v>0.05</v>
      </c>
      <c r="S41">
        <v>2.1000000000000001E-2</v>
      </c>
      <c r="T41">
        <v>7.5999999999999998E-2</v>
      </c>
      <c r="U41">
        <v>0.15</v>
      </c>
      <c r="V41">
        <v>2.4E-2</v>
      </c>
      <c r="X41">
        <f t="shared" si="2"/>
        <v>9.5503552124434898E-2</v>
      </c>
      <c r="Y41">
        <f t="shared" si="3"/>
        <v>2.9176703452654402E-2</v>
      </c>
      <c r="Z41">
        <f t="shared" si="4"/>
        <v>2.2445839791856517E-2</v>
      </c>
      <c r="AA41">
        <f t="shared" si="5"/>
        <v>3.7663082074570788E-2</v>
      </c>
      <c r="AB41">
        <f t="shared" si="6"/>
        <v>4.6597155722040602E-2</v>
      </c>
      <c r="AC41">
        <f t="shared" si="7"/>
        <v>8.9408900991377049E-3</v>
      </c>
      <c r="AE41">
        <v>9.5503552124434898E-2</v>
      </c>
      <c r="AF41">
        <v>2.9176703452654402E-2</v>
      </c>
      <c r="AG41">
        <v>2.2445839791856517E-2</v>
      </c>
      <c r="AH41">
        <v>3.7663082074570788E-2</v>
      </c>
      <c r="AI41">
        <v>4.6597155722040602E-2</v>
      </c>
      <c r="AJ41">
        <v>8.9408900991377049E-3</v>
      </c>
    </row>
    <row r="42" spans="1:36">
      <c r="A42">
        <v>1698</v>
      </c>
      <c r="B42" t="s">
        <v>111</v>
      </c>
      <c r="C42">
        <v>420</v>
      </c>
      <c r="D42">
        <v>15</v>
      </c>
      <c r="E42">
        <v>6.2</v>
      </c>
      <c r="F42">
        <v>20</v>
      </c>
      <c r="G42">
        <v>48</v>
      </c>
      <c r="H42">
        <v>6.2</v>
      </c>
      <c r="J42">
        <f t="shared" si="9"/>
        <v>0.42</v>
      </c>
      <c r="K42">
        <f t="shared" si="10"/>
        <v>1.4999999999999999E-2</v>
      </c>
      <c r="L42">
        <f t="shared" si="11"/>
        <v>6.1999999999999998E-3</v>
      </c>
      <c r="M42">
        <f t="shared" si="12"/>
        <v>0.02</v>
      </c>
      <c r="N42">
        <f t="shared" si="13"/>
        <v>4.8000000000000001E-2</v>
      </c>
      <c r="O42">
        <f t="shared" si="14"/>
        <v>6.1999999999999998E-3</v>
      </c>
      <c r="Q42">
        <v>0.42</v>
      </c>
      <c r="R42">
        <v>1.4999999999999999E-2</v>
      </c>
      <c r="S42">
        <v>6.1999999999999998E-3</v>
      </c>
      <c r="T42">
        <v>0.02</v>
      </c>
      <c r="U42">
        <v>4.8000000000000001E-2</v>
      </c>
      <c r="V42">
        <v>6.1999999999999998E-3</v>
      </c>
      <c r="X42">
        <f t="shared" si="2"/>
        <v>4.2222623044487005E-2</v>
      </c>
      <c r="Y42">
        <f t="shared" si="3"/>
        <v>8.7530110357963205E-3</v>
      </c>
      <c r="Z42">
        <f t="shared" si="4"/>
        <v>6.6268669861671622E-3</v>
      </c>
      <c r="AA42">
        <f t="shared" si="5"/>
        <v>9.9113373880449444E-3</v>
      </c>
      <c r="AB42">
        <f t="shared" si="6"/>
        <v>1.4911089831052996E-2</v>
      </c>
      <c r="AC42">
        <f t="shared" si="7"/>
        <v>2.3097299422772401E-3</v>
      </c>
      <c r="AE42">
        <v>4.2222623044487005E-2</v>
      </c>
      <c r="AF42">
        <v>8.7530110357963205E-3</v>
      </c>
      <c r="AG42">
        <v>6.6268669861671622E-3</v>
      </c>
      <c r="AH42">
        <v>9.9113373880449444E-3</v>
      </c>
      <c r="AI42">
        <v>1.4911089831052996E-2</v>
      </c>
      <c r="AJ42">
        <v>2.3097299422772401E-3</v>
      </c>
    </row>
    <row r="43" spans="1:36">
      <c r="A43">
        <v>1699</v>
      </c>
      <c r="B43" t="s">
        <v>112</v>
      </c>
      <c r="C43">
        <v>610</v>
      </c>
      <c r="D43">
        <v>28</v>
      </c>
      <c r="E43">
        <v>13</v>
      </c>
      <c r="F43">
        <v>44</v>
      </c>
      <c r="G43">
        <v>91</v>
      </c>
      <c r="H43">
        <v>10</v>
      </c>
      <c r="J43">
        <f t="shared" si="9"/>
        <v>0.61</v>
      </c>
      <c r="K43">
        <f t="shared" si="10"/>
        <v>2.8000000000000001E-2</v>
      </c>
      <c r="L43">
        <f t="shared" si="11"/>
        <v>1.2999999999999999E-2</v>
      </c>
      <c r="M43">
        <f t="shared" si="12"/>
        <v>4.3999999999999997E-2</v>
      </c>
      <c r="N43">
        <f t="shared" si="13"/>
        <v>9.0999999999999998E-2</v>
      </c>
      <c r="O43">
        <f t="shared" si="14"/>
        <v>0.01</v>
      </c>
      <c r="Q43">
        <v>0.61</v>
      </c>
      <c r="R43">
        <v>2.8000000000000001E-2</v>
      </c>
      <c r="S43">
        <v>1.2999999999999999E-2</v>
      </c>
      <c r="T43">
        <v>4.3999999999999997E-2</v>
      </c>
      <c r="U43">
        <v>9.0999999999999998E-2</v>
      </c>
      <c r="V43">
        <v>0.01</v>
      </c>
      <c r="X43">
        <f t="shared" si="2"/>
        <v>6.1323333469373978E-2</v>
      </c>
      <c r="Y43">
        <f t="shared" si="3"/>
        <v>1.6338953933486465E-2</v>
      </c>
      <c r="Z43">
        <f t="shared" si="4"/>
        <v>1.389504368067308E-2</v>
      </c>
      <c r="AA43">
        <f t="shared" si="5"/>
        <v>2.1804942253698875E-2</v>
      </c>
      <c r="AB43">
        <f t="shared" si="6"/>
        <v>2.8268941138037965E-2</v>
      </c>
      <c r="AC43">
        <f t="shared" si="7"/>
        <v>3.7253708746407101E-3</v>
      </c>
      <c r="AE43">
        <v>6.1323333469373978E-2</v>
      </c>
      <c r="AF43">
        <v>1.6338953933486465E-2</v>
      </c>
      <c r="AG43">
        <v>1.389504368067308E-2</v>
      </c>
      <c r="AH43">
        <v>2.1804942253698875E-2</v>
      </c>
      <c r="AI43">
        <v>2.8268941138037965E-2</v>
      </c>
      <c r="AJ43">
        <v>3.7253708746407101E-3</v>
      </c>
    </row>
    <row r="44" spans="1:36">
      <c r="A44">
        <v>886</v>
      </c>
      <c r="B44" t="s">
        <v>113</v>
      </c>
      <c r="C44">
        <v>1100</v>
      </c>
      <c r="D44">
        <v>53</v>
      </c>
      <c r="E44">
        <v>21</v>
      </c>
      <c r="F44">
        <v>82</v>
      </c>
      <c r="G44">
        <v>160</v>
      </c>
      <c r="H44">
        <v>33</v>
      </c>
      <c r="J44">
        <f t="shared" si="9"/>
        <v>1.1000000000000001</v>
      </c>
      <c r="K44">
        <f t="shared" si="10"/>
        <v>5.2999999999999999E-2</v>
      </c>
      <c r="L44">
        <f t="shared" si="11"/>
        <v>2.1000000000000001E-2</v>
      </c>
      <c r="M44">
        <f t="shared" si="12"/>
        <v>8.2000000000000003E-2</v>
      </c>
      <c r="N44">
        <f t="shared" si="13"/>
        <v>0.16</v>
      </c>
      <c r="O44">
        <f t="shared" si="14"/>
        <v>3.3000000000000002E-2</v>
      </c>
      <c r="Q44">
        <v>1.1000000000000001</v>
      </c>
      <c r="R44">
        <v>5.2999999999999999E-2</v>
      </c>
      <c r="S44">
        <v>2.1000000000000001E-2</v>
      </c>
      <c r="T44">
        <v>8.2000000000000003E-2</v>
      </c>
      <c r="U44">
        <v>0.16</v>
      </c>
      <c r="V44">
        <v>3.3000000000000002E-2</v>
      </c>
      <c r="X44">
        <f t="shared" si="2"/>
        <v>0.11058306035460883</v>
      </c>
      <c r="Y44">
        <f t="shared" si="3"/>
        <v>3.0927305659813664E-2</v>
      </c>
      <c r="Z44">
        <f t="shared" si="4"/>
        <v>2.2445839791856517E-2</v>
      </c>
      <c r="AA44">
        <f t="shared" si="5"/>
        <v>4.0636483290984272E-2</v>
      </c>
      <c r="AB44">
        <f t="shared" si="6"/>
        <v>4.9703632770176649E-2</v>
      </c>
      <c r="AC44">
        <f t="shared" si="7"/>
        <v>1.2293723886314343E-2</v>
      </c>
      <c r="AE44">
        <v>0.11058306035460883</v>
      </c>
      <c r="AF44">
        <v>3.0927305659813664E-2</v>
      </c>
      <c r="AG44">
        <v>2.2445839791856517E-2</v>
      </c>
      <c r="AH44">
        <v>4.0636483290984272E-2</v>
      </c>
      <c r="AI44">
        <v>4.9703632770176649E-2</v>
      </c>
      <c r="AJ44">
        <v>1.2293723886314343E-2</v>
      </c>
    </row>
    <row r="45" spans="1:36">
      <c r="A45">
        <v>895</v>
      </c>
      <c r="B45" t="s">
        <v>114</v>
      </c>
      <c r="C45">
        <v>120</v>
      </c>
      <c r="D45">
        <v>3.1</v>
      </c>
      <c r="E45">
        <v>1</v>
      </c>
      <c r="F45">
        <v>2.9</v>
      </c>
      <c r="G45">
        <v>9.9</v>
      </c>
      <c r="H45">
        <v>2.5</v>
      </c>
      <c r="J45">
        <f t="shared" si="9"/>
        <v>0.12</v>
      </c>
      <c r="K45">
        <f t="shared" si="10"/>
        <v>3.0999999999999999E-3</v>
      </c>
      <c r="L45">
        <f t="shared" si="11"/>
        <v>1E-3</v>
      </c>
      <c r="M45">
        <f t="shared" si="12"/>
        <v>2.8999999999999998E-3</v>
      </c>
      <c r="N45">
        <f t="shared" si="13"/>
        <v>9.9000000000000008E-3</v>
      </c>
      <c r="O45">
        <f t="shared" si="14"/>
        <v>2.5000000000000001E-3</v>
      </c>
      <c r="Q45">
        <v>0.12</v>
      </c>
      <c r="R45">
        <v>3.0999999999999999E-3</v>
      </c>
      <c r="S45">
        <v>1E-3</v>
      </c>
      <c r="T45">
        <v>2.8999999999999998E-3</v>
      </c>
      <c r="U45">
        <v>9.9000000000000008E-3</v>
      </c>
      <c r="V45">
        <v>2.5000000000000001E-3</v>
      </c>
      <c r="X45">
        <f t="shared" si="2"/>
        <v>1.2063606584139144E-2</v>
      </c>
      <c r="Y45">
        <f t="shared" si="3"/>
        <v>1.8089556140645727E-3</v>
      </c>
      <c r="Z45">
        <f t="shared" si="4"/>
        <v>1.0688495138979294E-3</v>
      </c>
      <c r="AA45">
        <f t="shared" si="5"/>
        <v>1.4371439212665167E-3</v>
      </c>
      <c r="AB45">
        <f t="shared" si="6"/>
        <v>3.0754122776546801E-3</v>
      </c>
      <c r="AC45">
        <f t="shared" si="7"/>
        <v>9.3134271866017753E-4</v>
      </c>
      <c r="AE45">
        <v>1.2063606584139144E-2</v>
      </c>
      <c r="AF45">
        <v>1.8089556140645727E-3</v>
      </c>
      <c r="AG45">
        <v>1.0688495138979294E-3</v>
      </c>
      <c r="AH45">
        <v>1.4371439212665167E-3</v>
      </c>
      <c r="AI45">
        <v>3.0754122776546801E-3</v>
      </c>
      <c r="AJ45">
        <v>9.3134271866017753E-4</v>
      </c>
    </row>
    <row r="46" spans="1:36">
      <c r="A46">
        <v>899</v>
      </c>
      <c r="B46" t="s">
        <v>116</v>
      </c>
      <c r="C46">
        <v>1800</v>
      </c>
      <c r="D46">
        <v>130</v>
      </c>
      <c r="E46">
        <v>56</v>
      </c>
      <c r="F46">
        <v>171</v>
      </c>
      <c r="G46">
        <v>350</v>
      </c>
      <c r="H46">
        <v>110</v>
      </c>
      <c r="J46">
        <f t="shared" si="9"/>
        <v>1.8</v>
      </c>
      <c r="K46">
        <f t="shared" si="10"/>
        <v>0.13</v>
      </c>
      <c r="L46">
        <f t="shared" si="11"/>
        <v>5.6000000000000001E-2</v>
      </c>
      <c r="M46">
        <f t="shared" si="12"/>
        <v>0.17100000000000001</v>
      </c>
      <c r="N46">
        <f t="shared" si="13"/>
        <v>0.35</v>
      </c>
      <c r="O46">
        <f t="shared" si="14"/>
        <v>0.11</v>
      </c>
      <c r="Q46">
        <v>1.8</v>
      </c>
      <c r="R46">
        <v>0.13</v>
      </c>
      <c r="S46">
        <v>5.6000000000000001E-2</v>
      </c>
      <c r="T46">
        <v>0.17100000000000001</v>
      </c>
      <c r="U46">
        <v>0.35</v>
      </c>
      <c r="V46">
        <v>0.11</v>
      </c>
      <c r="X46">
        <f t="shared" si="2"/>
        <v>0.18095409876208718</v>
      </c>
      <c r="Y46">
        <f t="shared" si="3"/>
        <v>7.5859428976901441E-2</v>
      </c>
      <c r="Z46">
        <f t="shared" si="4"/>
        <v>5.9855572778284044E-2</v>
      </c>
      <c r="AA46">
        <f t="shared" si="5"/>
        <v>8.4741934667784277E-2</v>
      </c>
      <c r="AB46">
        <f t="shared" si="6"/>
        <v>0.1087266966847614</v>
      </c>
      <c r="AC46">
        <f t="shared" si="7"/>
        <v>4.0979079621047805E-2</v>
      </c>
      <c r="AE46">
        <v>0.18095409876208718</v>
      </c>
      <c r="AF46">
        <v>7.5859428976901441E-2</v>
      </c>
      <c r="AG46">
        <v>5.9855572778284044E-2</v>
      </c>
      <c r="AH46">
        <v>8.4741934667784277E-2</v>
      </c>
      <c r="AI46">
        <v>0.1087266966847614</v>
      </c>
      <c r="AJ46">
        <v>4.0979079621047805E-2</v>
      </c>
    </row>
    <row r="47" spans="1:36">
      <c r="A47">
        <v>876</v>
      </c>
      <c r="B47" t="s">
        <v>179</v>
      </c>
      <c r="C47">
        <v>80</v>
      </c>
      <c r="D47">
        <v>1.8</v>
      </c>
      <c r="E47">
        <v>0.66</v>
      </c>
      <c r="F47">
        <v>1.8</v>
      </c>
      <c r="G47">
        <v>4.9000000000000004</v>
      </c>
      <c r="H47">
        <v>1.7</v>
      </c>
      <c r="J47">
        <f t="shared" si="9"/>
        <v>0.08</v>
      </c>
      <c r="K47">
        <f t="shared" si="10"/>
        <v>1.8E-3</v>
      </c>
      <c r="L47">
        <f t="shared" si="11"/>
        <v>6.6E-4</v>
      </c>
      <c r="M47">
        <f t="shared" si="12"/>
        <v>1.8E-3</v>
      </c>
      <c r="N47">
        <f t="shared" si="13"/>
        <v>4.9000000000000007E-3</v>
      </c>
      <c r="O47">
        <f t="shared" si="14"/>
        <v>1.6999999999999999E-3</v>
      </c>
      <c r="Q47">
        <v>0.08</v>
      </c>
      <c r="R47">
        <v>1.8E-3</v>
      </c>
      <c r="S47">
        <v>6.6E-4</v>
      </c>
      <c r="T47">
        <v>1.8E-3</v>
      </c>
      <c r="U47">
        <v>4.9000000000000007E-3</v>
      </c>
      <c r="V47">
        <v>1.6999999999999999E-3</v>
      </c>
      <c r="X47">
        <f t="shared" si="2"/>
        <v>8.0424043894260968E-3</v>
      </c>
      <c r="Y47">
        <f t="shared" si="3"/>
        <v>1.0503613242955584E-3</v>
      </c>
      <c r="Z47">
        <f t="shared" si="4"/>
        <v>7.0544067917263338E-4</v>
      </c>
      <c r="AA47">
        <f t="shared" si="5"/>
        <v>8.9202036492404485E-4</v>
      </c>
      <c r="AB47">
        <f t="shared" si="6"/>
        <v>1.52217375358666E-3</v>
      </c>
      <c r="AC47">
        <f t="shared" si="7"/>
        <v>6.3331304868892067E-4</v>
      </c>
      <c r="AE47">
        <v>8.0424043894260968E-3</v>
      </c>
      <c r="AF47">
        <v>1.0503613242955584E-3</v>
      </c>
      <c r="AG47">
        <v>7.0544067917263338E-4</v>
      </c>
      <c r="AH47">
        <v>8.9202036492404485E-4</v>
      </c>
      <c r="AI47">
        <v>1.52217375358666E-3</v>
      </c>
      <c r="AJ47">
        <v>6.3331304868892067E-4</v>
      </c>
    </row>
    <row r="48" spans="1:36">
      <c r="A48">
        <v>2833</v>
      </c>
      <c r="B48" t="s">
        <v>180</v>
      </c>
      <c r="C48">
        <v>110</v>
      </c>
      <c r="D48">
        <v>5.4</v>
      </c>
      <c r="E48">
        <v>1.7</v>
      </c>
      <c r="F48">
        <v>5.5</v>
      </c>
      <c r="G48">
        <v>14</v>
      </c>
      <c r="H48">
        <v>5.5</v>
      </c>
      <c r="J48">
        <f t="shared" si="9"/>
        <v>0.11</v>
      </c>
      <c r="K48">
        <f t="shared" si="10"/>
        <v>5.4000000000000003E-3</v>
      </c>
      <c r="L48">
        <f t="shared" si="11"/>
        <v>1.6999999999999999E-3</v>
      </c>
      <c r="M48">
        <f t="shared" si="12"/>
        <v>5.4999999999999997E-3</v>
      </c>
      <c r="N48">
        <f t="shared" si="13"/>
        <v>1.4E-2</v>
      </c>
      <c r="O48">
        <f t="shared" si="14"/>
        <v>5.4999999999999997E-3</v>
      </c>
      <c r="Q48">
        <v>0.11</v>
      </c>
      <c r="R48">
        <v>5.4000000000000003E-3</v>
      </c>
      <c r="S48">
        <v>1.6999999999999999E-3</v>
      </c>
      <c r="T48">
        <v>5.4999999999999997E-3</v>
      </c>
      <c r="U48">
        <v>1.4E-2</v>
      </c>
      <c r="V48">
        <v>5.4999999999999997E-3</v>
      </c>
      <c r="X48">
        <f t="shared" si="2"/>
        <v>1.1058306035460883E-2</v>
      </c>
      <c r="Y48">
        <f t="shared" si="3"/>
        <v>3.1510839728866751E-3</v>
      </c>
      <c r="Z48">
        <f t="shared" si="4"/>
        <v>1.8170441736264798E-3</v>
      </c>
      <c r="AA48">
        <f t="shared" si="5"/>
        <v>2.7256177817123594E-3</v>
      </c>
      <c r="AB48">
        <f t="shared" si="6"/>
        <v>4.3490678673904562E-3</v>
      </c>
      <c r="AC48">
        <f t="shared" si="7"/>
        <v>2.0489539810523904E-3</v>
      </c>
      <c r="AE48">
        <v>1.1058306035460883E-2</v>
      </c>
      <c r="AF48">
        <v>3.1510839728866751E-3</v>
      </c>
      <c r="AG48">
        <v>1.8170441736264798E-3</v>
      </c>
      <c r="AH48">
        <v>2.7256177817123594E-3</v>
      </c>
      <c r="AI48">
        <v>4.3490678673904562E-3</v>
      </c>
      <c r="AJ48">
        <v>2.0489539810523904E-3</v>
      </c>
    </row>
    <row r="49" spans="1:36">
      <c r="A49">
        <v>882</v>
      </c>
      <c r="B49" t="s">
        <v>119</v>
      </c>
      <c r="C49">
        <v>7100</v>
      </c>
      <c r="D49">
        <v>600</v>
      </c>
      <c r="E49">
        <v>300</v>
      </c>
      <c r="F49">
        <v>800</v>
      </c>
      <c r="G49">
        <v>1400</v>
      </c>
      <c r="H49">
        <v>510</v>
      </c>
      <c r="J49">
        <f t="shared" si="9"/>
        <v>7.1</v>
      </c>
      <c r="K49">
        <f t="shared" si="10"/>
        <v>0.6</v>
      </c>
      <c r="L49">
        <f t="shared" si="11"/>
        <v>0.3</v>
      </c>
      <c r="M49">
        <f t="shared" si="12"/>
        <v>0.8</v>
      </c>
      <c r="N49">
        <f t="shared" si="13"/>
        <v>1.4</v>
      </c>
      <c r="O49">
        <f t="shared" si="14"/>
        <v>0.51</v>
      </c>
      <c r="Q49">
        <v>7.1</v>
      </c>
      <c r="R49">
        <v>0.6</v>
      </c>
      <c r="S49">
        <v>0.3</v>
      </c>
      <c r="T49">
        <v>0.8</v>
      </c>
      <c r="U49">
        <v>1.4</v>
      </c>
      <c r="V49">
        <v>0.51</v>
      </c>
      <c r="X49">
        <f t="shared" si="2"/>
        <v>0.71376338956156593</v>
      </c>
      <c r="Y49">
        <f t="shared" si="3"/>
        <v>0.35012044143185278</v>
      </c>
      <c r="Z49">
        <f t="shared" si="4"/>
        <v>0.32065485416937878</v>
      </c>
      <c r="AA49">
        <f t="shared" si="5"/>
        <v>0.39645349552179782</v>
      </c>
      <c r="AB49">
        <f t="shared" si="6"/>
        <v>0.43490678673904559</v>
      </c>
      <c r="AC49">
        <f t="shared" si="7"/>
        <v>0.18999391460667622</v>
      </c>
      <c r="AE49">
        <v>0.71376338956156593</v>
      </c>
      <c r="AF49">
        <v>0.35012044143185278</v>
      </c>
      <c r="AG49">
        <v>0.32065485416937878</v>
      </c>
      <c r="AH49">
        <v>0.39645349552179782</v>
      </c>
      <c r="AI49">
        <v>0.43490678673904559</v>
      </c>
      <c r="AJ49">
        <v>0.18999391460667622</v>
      </c>
    </row>
    <row r="50" spans="1:36">
      <c r="A50">
        <v>904</v>
      </c>
      <c r="B50" t="s">
        <v>120</v>
      </c>
      <c r="C50">
        <v>6400</v>
      </c>
      <c r="D50">
        <v>470</v>
      </c>
      <c r="E50">
        <v>270</v>
      </c>
      <c r="F50">
        <v>680</v>
      </c>
      <c r="G50">
        <v>1000</v>
      </c>
      <c r="H50">
        <v>390</v>
      </c>
      <c r="J50">
        <f t="shared" si="9"/>
        <v>6.4</v>
      </c>
      <c r="K50">
        <f t="shared" si="10"/>
        <v>0.47</v>
      </c>
      <c r="L50">
        <f t="shared" si="11"/>
        <v>0.27</v>
      </c>
      <c r="M50">
        <f t="shared" si="12"/>
        <v>0.68</v>
      </c>
      <c r="N50">
        <f t="shared" si="13"/>
        <v>1</v>
      </c>
      <c r="O50">
        <f t="shared" si="14"/>
        <v>0.39</v>
      </c>
      <c r="Q50">
        <v>6.4</v>
      </c>
      <c r="R50">
        <v>0.47</v>
      </c>
      <c r="S50">
        <v>0.27</v>
      </c>
      <c r="T50">
        <v>0.68</v>
      </c>
      <c r="U50">
        <v>1</v>
      </c>
      <c r="V50">
        <v>0.39</v>
      </c>
      <c r="X50">
        <f t="shared" si="2"/>
        <v>0.64339235115408777</v>
      </c>
      <c r="Y50">
        <f t="shared" si="3"/>
        <v>0.27426101245495133</v>
      </c>
      <c r="Z50">
        <f t="shared" si="4"/>
        <v>0.28858936875244096</v>
      </c>
      <c r="AA50">
        <f t="shared" si="5"/>
        <v>0.33698547119352812</v>
      </c>
      <c r="AB50">
        <f t="shared" si="6"/>
        <v>0.31064770481360404</v>
      </c>
      <c r="AC50">
        <f t="shared" si="7"/>
        <v>0.1452894641109877</v>
      </c>
      <c r="AE50">
        <v>0.64339235115408777</v>
      </c>
      <c r="AF50">
        <v>0.27426101245495133</v>
      </c>
      <c r="AG50">
        <v>0.28858936875244096</v>
      </c>
      <c r="AH50">
        <v>0.33698547119352812</v>
      </c>
      <c r="AI50">
        <v>0.31064770481360404</v>
      </c>
      <c r="AJ50">
        <v>0.1452894641109877</v>
      </c>
    </row>
    <row r="51" spans="1:36">
      <c r="A51">
        <v>2834</v>
      </c>
      <c r="B51" t="s">
        <v>181</v>
      </c>
      <c r="C51">
        <v>180</v>
      </c>
      <c r="D51">
        <v>110</v>
      </c>
      <c r="E51">
        <v>13</v>
      </c>
      <c r="F51">
        <v>130</v>
      </c>
      <c r="G51">
        <v>100</v>
      </c>
      <c r="H51">
        <v>100</v>
      </c>
      <c r="J51">
        <f t="shared" si="9"/>
        <v>0.18</v>
      </c>
      <c r="K51">
        <f t="shared" si="10"/>
        <v>0.11</v>
      </c>
      <c r="L51">
        <f t="shared" si="11"/>
        <v>1.2999999999999999E-2</v>
      </c>
      <c r="M51">
        <f t="shared" si="12"/>
        <v>0.13</v>
      </c>
      <c r="N51">
        <f t="shared" si="13"/>
        <v>0.1</v>
      </c>
      <c r="O51">
        <f t="shared" si="14"/>
        <v>0.1</v>
      </c>
      <c r="Q51">
        <v>0.18</v>
      </c>
      <c r="R51">
        <v>0.11</v>
      </c>
      <c r="S51">
        <v>1.2999999999999999E-2</v>
      </c>
      <c r="T51">
        <v>0.13</v>
      </c>
      <c r="U51">
        <v>0.1</v>
      </c>
      <c r="V51">
        <v>0.1</v>
      </c>
      <c r="X51">
        <f t="shared" si="2"/>
        <v>1.8095409876208716E-2</v>
      </c>
      <c r="Y51">
        <f t="shared" si="3"/>
        <v>6.4188747595839674E-2</v>
      </c>
      <c r="Z51">
        <f t="shared" si="4"/>
        <v>1.389504368067308E-2</v>
      </c>
      <c r="AA51">
        <f t="shared" si="5"/>
        <v>6.4423693022292131E-2</v>
      </c>
      <c r="AB51">
        <f t="shared" si="6"/>
        <v>3.1064770481360408E-2</v>
      </c>
      <c r="AC51">
        <f t="shared" si="7"/>
        <v>3.7253708746407099E-2</v>
      </c>
      <c r="AE51">
        <v>1.8095409876208716E-2</v>
      </c>
      <c r="AF51">
        <v>6.4188747595839674E-2</v>
      </c>
      <c r="AG51">
        <v>1.389504368067308E-2</v>
      </c>
      <c r="AH51">
        <v>6.4423693022292131E-2</v>
      </c>
      <c r="AI51">
        <v>3.1064770481360408E-2</v>
      </c>
      <c r="AJ51">
        <v>3.7253708746407099E-2</v>
      </c>
    </row>
    <row r="52" spans="1:36">
      <c r="A52">
        <v>2559</v>
      </c>
      <c r="B52" t="s">
        <v>182</v>
      </c>
      <c r="C52">
        <v>680</v>
      </c>
      <c r="D52">
        <v>43</v>
      </c>
      <c r="E52">
        <v>15</v>
      </c>
      <c r="F52">
        <v>43</v>
      </c>
      <c r="G52">
        <v>110</v>
      </c>
      <c r="H52">
        <v>37</v>
      </c>
      <c r="J52">
        <f t="shared" si="9"/>
        <v>0.68</v>
      </c>
      <c r="K52">
        <f t="shared" si="10"/>
        <v>4.2999999999999997E-2</v>
      </c>
      <c r="L52">
        <f t="shared" si="11"/>
        <v>1.4999999999999999E-2</v>
      </c>
      <c r="M52">
        <f t="shared" si="12"/>
        <v>4.2999999999999997E-2</v>
      </c>
      <c r="N52">
        <f t="shared" si="13"/>
        <v>0.11</v>
      </c>
      <c r="O52">
        <f t="shared" si="14"/>
        <v>3.6999999999999998E-2</v>
      </c>
      <c r="Q52">
        <v>0.68</v>
      </c>
      <c r="R52">
        <v>4.2999999999999997E-2</v>
      </c>
      <c r="S52">
        <v>1.4999999999999999E-2</v>
      </c>
      <c r="T52">
        <v>4.2999999999999997E-2</v>
      </c>
      <c r="U52">
        <v>0.11</v>
      </c>
      <c r="V52">
        <v>3.6999999999999998E-2</v>
      </c>
      <c r="X52">
        <f t="shared" si="2"/>
        <v>6.8360437310121813E-2</v>
      </c>
      <c r="Y52">
        <f t="shared" si="3"/>
        <v>2.509196496928278E-2</v>
      </c>
      <c r="Z52">
        <f t="shared" si="4"/>
        <v>1.6032742708468939E-2</v>
      </c>
      <c r="AA52">
        <f t="shared" si="5"/>
        <v>2.1309375384296628E-2</v>
      </c>
      <c r="AB52">
        <f t="shared" si="6"/>
        <v>3.4171247529496442E-2</v>
      </c>
      <c r="AC52">
        <f t="shared" si="7"/>
        <v>1.3783872236170626E-2</v>
      </c>
      <c r="AE52">
        <v>6.8360437310121813E-2</v>
      </c>
      <c r="AF52">
        <v>2.509196496928278E-2</v>
      </c>
      <c r="AG52">
        <v>1.6032742708468939E-2</v>
      </c>
      <c r="AH52">
        <v>2.1309375384296628E-2</v>
      </c>
      <c r="AI52">
        <v>3.4171247529496442E-2</v>
      </c>
      <c r="AJ52">
        <v>1.3783872236170626E-2</v>
      </c>
    </row>
    <row r="53" spans="1:36">
      <c r="A53">
        <v>905</v>
      </c>
      <c r="B53" t="s">
        <v>122</v>
      </c>
      <c r="C53">
        <v>29</v>
      </c>
      <c r="D53">
        <v>38</v>
      </c>
      <c r="E53" t="s">
        <v>177</v>
      </c>
      <c r="F53" t="s">
        <v>178</v>
      </c>
      <c r="G53">
        <v>120</v>
      </c>
      <c r="H53">
        <v>110</v>
      </c>
      <c r="J53">
        <f t="shared" si="9"/>
        <v>2.9000000000000001E-2</v>
      </c>
      <c r="K53">
        <f t="shared" si="10"/>
        <v>3.7999999999999999E-2</v>
      </c>
      <c r="L53" t="e">
        <f t="shared" si="11"/>
        <v>#VALUE!</v>
      </c>
      <c r="M53" t="e">
        <f t="shared" si="12"/>
        <v>#VALUE!</v>
      </c>
      <c r="N53">
        <f t="shared" si="13"/>
        <v>0.12</v>
      </c>
      <c r="O53">
        <f t="shared" si="14"/>
        <v>0.11</v>
      </c>
      <c r="Q53">
        <v>2.9000000000000001E-2</v>
      </c>
      <c r="R53">
        <v>3.7999999999999999E-2</v>
      </c>
      <c r="U53">
        <v>0.12</v>
      </c>
      <c r="V53">
        <v>0.11</v>
      </c>
      <c r="X53">
        <f t="shared" si="2"/>
        <v>2.9153715911669599E-3</v>
      </c>
      <c r="Y53">
        <f t="shared" si="3"/>
        <v>2.2174294624017342E-2</v>
      </c>
      <c r="Z53">
        <f t="shared" si="4"/>
        <v>0</v>
      </c>
      <c r="AA53">
        <f t="shared" si="5"/>
        <v>0</v>
      </c>
      <c r="AB53">
        <f t="shared" si="6"/>
        <v>3.7277724577632482E-2</v>
      </c>
      <c r="AC53">
        <f t="shared" si="7"/>
        <v>4.0979079621047805E-2</v>
      </c>
      <c r="AE53">
        <v>2.9153715911669599E-3</v>
      </c>
      <c r="AF53">
        <v>2.2174294624017342E-2</v>
      </c>
      <c r="AG53">
        <v>0</v>
      </c>
      <c r="AH53">
        <v>0</v>
      </c>
      <c r="AI53">
        <v>3.7277724577632482E-2</v>
      </c>
      <c r="AJ53">
        <v>4.0979079621047805E-2</v>
      </c>
    </row>
    <row r="54" spans="1:36">
      <c r="A54">
        <v>2835</v>
      </c>
      <c r="B54" t="s">
        <v>183</v>
      </c>
      <c r="C54">
        <v>490</v>
      </c>
      <c r="D54">
        <v>27</v>
      </c>
      <c r="E54">
        <v>11</v>
      </c>
      <c r="F54">
        <v>26</v>
      </c>
      <c r="G54">
        <v>66</v>
      </c>
      <c r="H54">
        <v>24</v>
      </c>
      <c r="J54">
        <f t="shared" si="9"/>
        <v>0.49</v>
      </c>
      <c r="K54">
        <f t="shared" si="10"/>
        <v>2.7E-2</v>
      </c>
      <c r="L54">
        <f t="shared" si="11"/>
        <v>1.0999999999999999E-2</v>
      </c>
      <c r="M54">
        <f t="shared" si="12"/>
        <v>2.5999999999999999E-2</v>
      </c>
      <c r="N54">
        <f t="shared" si="13"/>
        <v>6.6000000000000003E-2</v>
      </c>
      <c r="O54">
        <f t="shared" si="14"/>
        <v>2.4E-2</v>
      </c>
      <c r="Q54">
        <v>0.49</v>
      </c>
      <c r="R54">
        <v>2.7E-2</v>
      </c>
      <c r="S54">
        <v>1.0999999999999999E-2</v>
      </c>
      <c r="T54">
        <v>2.5999999999999999E-2</v>
      </c>
      <c r="U54">
        <v>6.6000000000000003E-2</v>
      </c>
      <c r="V54">
        <v>2.4E-2</v>
      </c>
      <c r="X54">
        <f t="shared" si="2"/>
        <v>4.9259726885234834E-2</v>
      </c>
      <c r="Y54">
        <f t="shared" si="3"/>
        <v>1.5755419864433379E-2</v>
      </c>
      <c r="Z54">
        <f t="shared" si="4"/>
        <v>1.1757344652877222E-2</v>
      </c>
      <c r="AA54">
        <f t="shared" si="5"/>
        <v>1.2884738604458426E-2</v>
      </c>
      <c r="AB54">
        <f t="shared" si="6"/>
        <v>2.0502748517697868E-2</v>
      </c>
      <c r="AC54">
        <f t="shared" si="7"/>
        <v>8.9408900991377049E-3</v>
      </c>
      <c r="AE54">
        <v>4.9259726885234834E-2</v>
      </c>
      <c r="AF54">
        <v>1.5755419864433379E-2</v>
      </c>
      <c r="AG54">
        <v>1.1757344652877222E-2</v>
      </c>
      <c r="AH54">
        <v>1.2884738604458426E-2</v>
      </c>
      <c r="AI54">
        <v>2.0502748517697868E-2</v>
      </c>
      <c r="AJ54">
        <v>8.9408900991377049E-3</v>
      </c>
    </row>
    <row r="55" spans="1:36">
      <c r="A55">
        <v>892</v>
      </c>
      <c r="B55" t="s">
        <v>124</v>
      </c>
      <c r="C55">
        <v>300</v>
      </c>
      <c r="D55">
        <v>19</v>
      </c>
      <c r="E55">
        <v>8.5</v>
      </c>
      <c r="F55">
        <v>21</v>
      </c>
      <c r="G55">
        <v>44</v>
      </c>
      <c r="H55">
        <v>16</v>
      </c>
      <c r="J55">
        <f t="shared" si="9"/>
        <v>0.3</v>
      </c>
      <c r="K55">
        <f t="shared" si="10"/>
        <v>1.9E-2</v>
      </c>
      <c r="L55">
        <f t="shared" si="11"/>
        <v>8.5000000000000006E-3</v>
      </c>
      <c r="M55">
        <f t="shared" si="12"/>
        <v>2.1000000000000001E-2</v>
      </c>
      <c r="N55">
        <f t="shared" si="13"/>
        <v>4.3999999999999997E-2</v>
      </c>
      <c r="O55">
        <f t="shared" si="14"/>
        <v>1.6E-2</v>
      </c>
      <c r="Q55">
        <v>0.3</v>
      </c>
      <c r="R55">
        <v>1.9E-2</v>
      </c>
      <c r="S55">
        <v>8.5000000000000006E-3</v>
      </c>
      <c r="T55">
        <v>2.1000000000000001E-2</v>
      </c>
      <c r="U55">
        <v>4.3999999999999997E-2</v>
      </c>
      <c r="V55">
        <v>1.6E-2</v>
      </c>
      <c r="X55">
        <f t="shared" si="2"/>
        <v>3.0159016460347861E-2</v>
      </c>
      <c r="Y55">
        <f t="shared" si="3"/>
        <v>1.1087147312008671E-2</v>
      </c>
      <c r="Z55">
        <f t="shared" si="4"/>
        <v>9.0852208681324008E-3</v>
      </c>
      <c r="AA55">
        <f t="shared" si="5"/>
        <v>1.0406904257447192E-2</v>
      </c>
      <c r="AB55">
        <f t="shared" si="6"/>
        <v>1.3668499011798577E-2</v>
      </c>
      <c r="AC55">
        <f t="shared" si="7"/>
        <v>5.9605933994251363E-3</v>
      </c>
      <c r="AE55">
        <v>3.0159016460347861E-2</v>
      </c>
      <c r="AF55">
        <v>1.1087147312008671E-2</v>
      </c>
      <c r="AG55">
        <v>9.0852208681324008E-3</v>
      </c>
      <c r="AH55">
        <v>1.0406904257447192E-2</v>
      </c>
      <c r="AI55">
        <v>1.3668499011798577E-2</v>
      </c>
      <c r="AJ55">
        <v>5.9605933994251363E-3</v>
      </c>
    </row>
    <row r="56" spans="1:36">
      <c r="A56">
        <v>887</v>
      </c>
      <c r="B56" t="s">
        <v>125</v>
      </c>
      <c r="C56">
        <v>380</v>
      </c>
      <c r="D56">
        <v>22</v>
      </c>
      <c r="E56">
        <v>9.8000000000000007</v>
      </c>
      <c r="F56">
        <v>22</v>
      </c>
      <c r="G56">
        <v>47</v>
      </c>
      <c r="H56">
        <v>19</v>
      </c>
      <c r="J56">
        <f t="shared" si="9"/>
        <v>0.38</v>
      </c>
      <c r="K56">
        <f t="shared" si="10"/>
        <v>2.1999999999999999E-2</v>
      </c>
      <c r="L56">
        <f t="shared" si="11"/>
        <v>9.8000000000000014E-3</v>
      </c>
      <c r="M56">
        <f t="shared" si="12"/>
        <v>2.1999999999999999E-2</v>
      </c>
      <c r="N56">
        <f t="shared" si="13"/>
        <v>4.7E-2</v>
      </c>
      <c r="O56">
        <f t="shared" si="14"/>
        <v>1.9E-2</v>
      </c>
      <c r="Q56">
        <v>0.38</v>
      </c>
      <c r="R56">
        <v>2.1999999999999999E-2</v>
      </c>
      <c r="S56">
        <v>9.8000000000000014E-3</v>
      </c>
      <c r="T56">
        <v>2.1999999999999999E-2</v>
      </c>
      <c r="U56">
        <v>4.7E-2</v>
      </c>
      <c r="V56">
        <v>1.9E-2</v>
      </c>
      <c r="X56">
        <f t="shared" si="2"/>
        <v>3.8201420849773952E-2</v>
      </c>
      <c r="Y56">
        <f t="shared" si="3"/>
        <v>1.2837749519167935E-2</v>
      </c>
      <c r="Z56">
        <f t="shared" si="4"/>
        <v>1.047472523619971E-2</v>
      </c>
      <c r="AA56">
        <f t="shared" si="5"/>
        <v>1.0902471126849438E-2</v>
      </c>
      <c r="AB56">
        <f t="shared" si="6"/>
        <v>1.460044212623939E-2</v>
      </c>
      <c r="AC56">
        <f t="shared" si="7"/>
        <v>7.0782046618173486E-3</v>
      </c>
      <c r="AE56">
        <v>3.8201420849773952E-2</v>
      </c>
      <c r="AF56">
        <v>1.2837749519167935E-2</v>
      </c>
      <c r="AG56">
        <v>1.047472523619971E-2</v>
      </c>
      <c r="AH56">
        <v>1.0902471126849438E-2</v>
      </c>
      <c r="AI56">
        <v>1.460044212623939E-2</v>
      </c>
      <c r="AJ56">
        <v>7.0782046618173486E-3</v>
      </c>
    </row>
    <row r="57" spans="1:36">
      <c r="A57">
        <v>1172</v>
      </c>
      <c r="B57" t="s">
        <v>184</v>
      </c>
      <c r="C57">
        <v>150</v>
      </c>
      <c r="D57">
        <v>17</v>
      </c>
      <c r="E57">
        <v>17</v>
      </c>
      <c r="F57">
        <v>29</v>
      </c>
      <c r="G57">
        <v>27</v>
      </c>
      <c r="H57">
        <v>6.8</v>
      </c>
      <c r="J57">
        <f t="shared" si="9"/>
        <v>0.15</v>
      </c>
      <c r="K57">
        <f t="shared" si="10"/>
        <v>1.7000000000000001E-2</v>
      </c>
      <c r="L57">
        <f t="shared" si="11"/>
        <v>1.7000000000000001E-2</v>
      </c>
      <c r="M57">
        <f t="shared" si="12"/>
        <v>2.9000000000000001E-2</v>
      </c>
      <c r="N57">
        <f t="shared" si="13"/>
        <v>2.7E-2</v>
      </c>
      <c r="O57">
        <f t="shared" si="14"/>
        <v>6.7999999999999996E-3</v>
      </c>
      <c r="Q57">
        <v>0.15</v>
      </c>
      <c r="R57">
        <v>1.7000000000000001E-2</v>
      </c>
      <c r="S57">
        <v>1.7000000000000001E-2</v>
      </c>
      <c r="T57">
        <v>2.9000000000000001E-2</v>
      </c>
      <c r="U57">
        <v>2.7E-2</v>
      </c>
      <c r="V57">
        <v>6.7999999999999996E-3</v>
      </c>
      <c r="X57">
        <f t="shared" si="2"/>
        <v>1.507950823017393E-2</v>
      </c>
      <c r="Y57">
        <f t="shared" si="3"/>
        <v>9.9200791739024966E-3</v>
      </c>
      <c r="Z57">
        <f t="shared" si="4"/>
        <v>1.8170441736264802E-2</v>
      </c>
      <c r="AA57">
        <f t="shared" si="5"/>
        <v>1.4371439212665168E-2</v>
      </c>
      <c r="AB57">
        <f t="shared" si="6"/>
        <v>8.3874880299673084E-3</v>
      </c>
      <c r="AC57">
        <f t="shared" si="7"/>
        <v>2.5332521947556827E-3</v>
      </c>
      <c r="AE57">
        <v>1.507950823017393E-2</v>
      </c>
      <c r="AF57">
        <v>9.9200791739024966E-3</v>
      </c>
      <c r="AG57">
        <v>1.8170441736264802E-2</v>
      </c>
      <c r="AH57">
        <v>1.4371439212665168E-2</v>
      </c>
      <c r="AI57">
        <v>8.3874880299673084E-3</v>
      </c>
      <c r="AJ57">
        <v>2.5332521947556827E-3</v>
      </c>
    </row>
    <row r="58" spans="1:36">
      <c r="A58">
        <v>864</v>
      </c>
      <c r="B58" t="s">
        <v>185</v>
      </c>
      <c r="C58">
        <v>90</v>
      </c>
      <c r="D58">
        <v>9.5</v>
      </c>
      <c r="E58">
        <v>8.6</v>
      </c>
      <c r="F58">
        <v>15</v>
      </c>
      <c r="G58">
        <v>18</v>
      </c>
      <c r="H58">
        <v>3.6</v>
      </c>
      <c r="J58">
        <f t="shared" si="9"/>
        <v>0.09</v>
      </c>
      <c r="K58">
        <f t="shared" si="10"/>
        <v>9.4999999999999998E-3</v>
      </c>
      <c r="L58">
        <f t="shared" si="11"/>
        <v>8.6E-3</v>
      </c>
      <c r="M58">
        <f t="shared" si="12"/>
        <v>1.4999999999999999E-2</v>
      </c>
      <c r="N58">
        <f t="shared" si="13"/>
        <v>1.7999999999999999E-2</v>
      </c>
      <c r="O58">
        <f t="shared" si="14"/>
        <v>3.5999999999999999E-3</v>
      </c>
      <c r="Q58">
        <v>0.09</v>
      </c>
      <c r="R58">
        <v>9.4999999999999998E-3</v>
      </c>
      <c r="S58">
        <v>8.6E-3</v>
      </c>
      <c r="T58">
        <v>1.4999999999999999E-2</v>
      </c>
      <c r="U58">
        <v>1.7999999999999999E-2</v>
      </c>
      <c r="V58">
        <v>3.5999999999999999E-3</v>
      </c>
      <c r="X58">
        <f t="shared" si="2"/>
        <v>9.0477049381043582E-3</v>
      </c>
      <c r="Y58">
        <f t="shared" si="3"/>
        <v>5.5435736560043355E-3</v>
      </c>
      <c r="Z58">
        <f t="shared" si="4"/>
        <v>9.1921058195221922E-3</v>
      </c>
      <c r="AA58">
        <f t="shared" si="5"/>
        <v>7.4335030410337078E-3</v>
      </c>
      <c r="AB58">
        <f t="shared" si="6"/>
        <v>5.5916586866448723E-3</v>
      </c>
      <c r="AC58">
        <f t="shared" si="7"/>
        <v>1.3411335148706554E-3</v>
      </c>
      <c r="AE58">
        <v>9.0477049381043582E-3</v>
      </c>
      <c r="AF58">
        <v>5.5435736560043355E-3</v>
      </c>
      <c r="AG58">
        <v>9.1921058195221922E-3</v>
      </c>
      <c r="AH58">
        <v>7.4335030410337078E-3</v>
      </c>
      <c r="AI58">
        <v>5.5916586866448723E-3</v>
      </c>
      <c r="AJ58">
        <v>1.3411335148706554E-3</v>
      </c>
    </row>
    <row r="59" spans="1:36">
      <c r="A59">
        <v>1874</v>
      </c>
      <c r="B59" t="s">
        <v>186</v>
      </c>
      <c r="C59">
        <v>9.9000000000000005E-2</v>
      </c>
      <c r="D59">
        <v>0.13</v>
      </c>
      <c r="E59">
        <v>0.05</v>
      </c>
      <c r="F59">
        <v>5.5E-2</v>
      </c>
      <c r="G59">
        <v>0.4</v>
      </c>
      <c r="H59">
        <v>0.19</v>
      </c>
      <c r="J59">
        <f t="shared" si="9"/>
        <v>9.9000000000000008E-5</v>
      </c>
      <c r="K59">
        <f t="shared" si="10"/>
        <v>1.3000000000000002E-4</v>
      </c>
      <c r="L59">
        <f t="shared" si="11"/>
        <v>5.0000000000000002E-5</v>
      </c>
      <c r="M59">
        <f t="shared" si="12"/>
        <v>5.5000000000000002E-5</v>
      </c>
      <c r="N59">
        <f t="shared" si="13"/>
        <v>4.0000000000000002E-4</v>
      </c>
      <c r="O59">
        <f t="shared" si="14"/>
        <v>1.9000000000000001E-4</v>
      </c>
      <c r="Q59">
        <v>9.9000000000000008E-5</v>
      </c>
      <c r="R59">
        <v>1.3000000000000002E-4</v>
      </c>
      <c r="S59">
        <v>5.0000000000000002E-5</v>
      </c>
      <c r="T59">
        <v>5.5000000000000002E-5</v>
      </c>
      <c r="U59">
        <v>4.0000000000000002E-4</v>
      </c>
      <c r="V59">
        <v>1.9000000000000001E-4</v>
      </c>
      <c r="X59">
        <f t="shared" si="2"/>
        <v>9.9524754319147951E-6</v>
      </c>
      <c r="Y59">
        <f t="shared" si="3"/>
        <v>7.5859428976901452E-5</v>
      </c>
      <c r="Z59">
        <f t="shared" si="4"/>
        <v>5.3442475694896472E-5</v>
      </c>
      <c r="AA59">
        <f t="shared" si="5"/>
        <v>2.7256177817123596E-5</v>
      </c>
      <c r="AB59">
        <f t="shared" si="6"/>
        <v>1.242590819254416E-4</v>
      </c>
      <c r="AC59">
        <f t="shared" si="7"/>
        <v>7.0782046618173488E-5</v>
      </c>
      <c r="AE59">
        <v>9.9524754319147951E-6</v>
      </c>
      <c r="AF59">
        <v>7.5859428976901452E-5</v>
      </c>
      <c r="AG59">
        <v>5.3442475694896472E-5</v>
      </c>
      <c r="AH59">
        <v>2.7256177817123596E-5</v>
      </c>
      <c r="AI59">
        <v>1.242590819254416E-4</v>
      </c>
      <c r="AJ59">
        <v>7.0782046618173488E-5</v>
      </c>
    </row>
    <row r="60" spans="1:36">
      <c r="A60">
        <v>1173</v>
      </c>
      <c r="B60" t="s">
        <v>187</v>
      </c>
      <c r="C60">
        <v>430</v>
      </c>
      <c r="D60">
        <v>6</v>
      </c>
      <c r="E60">
        <v>2.6</v>
      </c>
      <c r="F60">
        <v>3.2</v>
      </c>
      <c r="G60">
        <v>11</v>
      </c>
      <c r="H60">
        <v>2.5</v>
      </c>
      <c r="J60">
        <f t="shared" si="9"/>
        <v>0.43</v>
      </c>
      <c r="K60">
        <f t="shared" si="10"/>
        <v>6.0000000000000001E-3</v>
      </c>
      <c r="L60">
        <f t="shared" si="11"/>
        <v>2.5999999999999999E-3</v>
      </c>
      <c r="M60">
        <f t="shared" si="12"/>
        <v>3.2000000000000002E-3</v>
      </c>
      <c r="N60">
        <f t="shared" si="13"/>
        <v>1.0999999999999999E-2</v>
      </c>
      <c r="O60">
        <f t="shared" si="14"/>
        <v>2.5000000000000001E-3</v>
      </c>
      <c r="Q60">
        <v>0.43</v>
      </c>
      <c r="R60">
        <v>6.0000000000000001E-3</v>
      </c>
      <c r="S60">
        <v>2.5999999999999999E-3</v>
      </c>
      <c r="T60">
        <v>3.2000000000000002E-3</v>
      </c>
      <c r="U60">
        <v>1.0999999999999999E-2</v>
      </c>
      <c r="V60">
        <v>2.5000000000000001E-3</v>
      </c>
      <c r="X60">
        <f t="shared" si="2"/>
        <v>4.3227923593165268E-2</v>
      </c>
      <c r="Y60">
        <f t="shared" si="3"/>
        <v>3.5012044143185278E-3</v>
      </c>
      <c r="Z60">
        <f t="shared" si="4"/>
        <v>2.7790087361346163E-3</v>
      </c>
      <c r="AA60">
        <f t="shared" si="5"/>
        <v>1.585813982087191E-3</v>
      </c>
      <c r="AB60">
        <f t="shared" si="6"/>
        <v>3.4171247529496442E-3</v>
      </c>
      <c r="AC60">
        <f t="shared" si="7"/>
        <v>9.3134271866017753E-4</v>
      </c>
      <c r="AE60">
        <v>4.3227923593165268E-2</v>
      </c>
      <c r="AF60">
        <v>3.5012044143185278E-3</v>
      </c>
      <c r="AG60">
        <v>2.7790087361346163E-3</v>
      </c>
      <c r="AH60">
        <v>1.585813982087191E-3</v>
      </c>
      <c r="AI60">
        <v>3.4171247529496442E-3</v>
      </c>
      <c r="AJ60">
        <v>9.3134271866017753E-4</v>
      </c>
    </row>
    <row r="61" spans="1:36">
      <c r="A61">
        <v>854</v>
      </c>
      <c r="B61" t="s">
        <v>188</v>
      </c>
      <c r="C61">
        <v>230</v>
      </c>
      <c r="D61">
        <v>21</v>
      </c>
      <c r="E61">
        <v>18</v>
      </c>
      <c r="F61">
        <v>34</v>
      </c>
      <c r="G61">
        <v>34</v>
      </c>
      <c r="H61">
        <v>11</v>
      </c>
      <c r="J61">
        <f t="shared" si="9"/>
        <v>0.23</v>
      </c>
      <c r="K61">
        <f t="shared" si="10"/>
        <v>2.1000000000000001E-2</v>
      </c>
      <c r="L61">
        <f t="shared" si="11"/>
        <v>1.7999999999999999E-2</v>
      </c>
      <c r="M61">
        <f t="shared" si="12"/>
        <v>3.4000000000000002E-2</v>
      </c>
      <c r="N61">
        <f t="shared" si="13"/>
        <v>3.4000000000000002E-2</v>
      </c>
      <c r="O61">
        <f t="shared" si="14"/>
        <v>1.0999999999999999E-2</v>
      </c>
      <c r="Q61">
        <v>0.23</v>
      </c>
      <c r="R61">
        <v>2.1000000000000001E-2</v>
      </c>
      <c r="S61">
        <v>1.7999999999999999E-2</v>
      </c>
      <c r="T61">
        <v>3.4000000000000002E-2</v>
      </c>
      <c r="U61">
        <v>3.4000000000000002E-2</v>
      </c>
      <c r="V61">
        <v>1.0999999999999999E-2</v>
      </c>
      <c r="X61">
        <f t="shared" si="2"/>
        <v>2.3121912619600029E-2</v>
      </c>
      <c r="Y61">
        <f t="shared" si="3"/>
        <v>1.2254215450114849E-2</v>
      </c>
      <c r="Z61">
        <f t="shared" si="4"/>
        <v>1.9239291250162726E-2</v>
      </c>
      <c r="AA61">
        <f t="shared" si="5"/>
        <v>1.6849273559676404E-2</v>
      </c>
      <c r="AB61">
        <f t="shared" si="6"/>
        <v>1.0562021963662538E-2</v>
      </c>
      <c r="AC61">
        <f t="shared" si="7"/>
        <v>4.0979079621047809E-3</v>
      </c>
      <c r="AE61">
        <v>2.3121912619600029E-2</v>
      </c>
      <c r="AF61">
        <v>1.2254215450114849E-2</v>
      </c>
      <c r="AG61">
        <v>1.9239291250162726E-2</v>
      </c>
      <c r="AH61">
        <v>1.6849273559676404E-2</v>
      </c>
      <c r="AI61">
        <v>1.0562021963662538E-2</v>
      </c>
      <c r="AJ61">
        <v>4.0979079621047809E-3</v>
      </c>
    </row>
    <row r="62" spans="1:36">
      <c r="A62">
        <v>867</v>
      </c>
      <c r="B62" t="s">
        <v>189</v>
      </c>
      <c r="C62">
        <v>200</v>
      </c>
      <c r="D62">
        <v>26</v>
      </c>
      <c r="E62">
        <v>22</v>
      </c>
      <c r="F62">
        <v>44</v>
      </c>
      <c r="G62">
        <v>37</v>
      </c>
      <c r="H62">
        <v>13</v>
      </c>
      <c r="J62">
        <f t="shared" si="9"/>
        <v>0.2</v>
      </c>
      <c r="K62">
        <f t="shared" si="10"/>
        <v>2.5999999999999999E-2</v>
      </c>
      <c r="L62">
        <f t="shared" si="11"/>
        <v>2.1999999999999999E-2</v>
      </c>
      <c r="M62">
        <f t="shared" si="12"/>
        <v>4.3999999999999997E-2</v>
      </c>
      <c r="N62">
        <f t="shared" si="13"/>
        <v>3.6999999999999998E-2</v>
      </c>
      <c r="O62">
        <f t="shared" si="14"/>
        <v>1.2999999999999999E-2</v>
      </c>
      <c r="Q62">
        <v>0.2</v>
      </c>
      <c r="R62">
        <v>2.5999999999999999E-2</v>
      </c>
      <c r="S62">
        <v>2.1999999999999999E-2</v>
      </c>
      <c r="T62">
        <v>4.3999999999999997E-2</v>
      </c>
      <c r="U62">
        <v>3.6999999999999998E-2</v>
      </c>
      <c r="V62">
        <v>1.2999999999999999E-2</v>
      </c>
      <c r="X62">
        <f t="shared" si="2"/>
        <v>2.0106010973565243E-2</v>
      </c>
      <c r="Y62">
        <f t="shared" si="3"/>
        <v>1.5171885795380287E-2</v>
      </c>
      <c r="Z62">
        <f t="shared" si="4"/>
        <v>2.3514689305754444E-2</v>
      </c>
      <c r="AA62">
        <f t="shared" si="5"/>
        <v>2.1804942253698875E-2</v>
      </c>
      <c r="AB62">
        <f t="shared" si="6"/>
        <v>1.1493965078103349E-2</v>
      </c>
      <c r="AC62">
        <f t="shared" si="7"/>
        <v>4.8429821370329224E-3</v>
      </c>
      <c r="AE62">
        <v>2.0106010973565243E-2</v>
      </c>
      <c r="AF62">
        <v>1.5171885795380287E-2</v>
      </c>
      <c r="AG62">
        <v>2.3514689305754444E-2</v>
      </c>
      <c r="AH62">
        <v>2.1804942253698875E-2</v>
      </c>
      <c r="AI62">
        <v>1.1493965078103349E-2</v>
      </c>
      <c r="AJ62">
        <v>4.8429821370329224E-3</v>
      </c>
    </row>
    <row r="63" spans="1:36">
      <c r="A63">
        <v>2659</v>
      </c>
      <c r="B63" t="s">
        <v>132</v>
      </c>
      <c r="C63">
        <v>15</v>
      </c>
      <c r="D63">
        <v>1.4</v>
      </c>
      <c r="E63">
        <v>0.89</v>
      </c>
      <c r="F63">
        <v>2.2999999999999998</v>
      </c>
      <c r="G63">
        <v>2</v>
      </c>
      <c r="H63">
        <v>1</v>
      </c>
      <c r="J63">
        <f t="shared" si="9"/>
        <v>1.4999999999999999E-2</v>
      </c>
      <c r="K63">
        <f t="shared" si="10"/>
        <v>1.4E-3</v>
      </c>
      <c r="L63">
        <f t="shared" si="11"/>
        <v>8.9000000000000006E-4</v>
      </c>
      <c r="M63">
        <f t="shared" si="12"/>
        <v>2.3E-3</v>
      </c>
      <c r="N63">
        <f t="shared" si="13"/>
        <v>2E-3</v>
      </c>
      <c r="O63">
        <f t="shared" si="14"/>
        <v>1E-3</v>
      </c>
      <c r="Q63">
        <v>1.4999999999999999E-2</v>
      </c>
      <c r="R63">
        <v>1.4E-3</v>
      </c>
      <c r="S63">
        <v>8.9000000000000006E-4</v>
      </c>
      <c r="T63">
        <v>2.3E-3</v>
      </c>
      <c r="U63">
        <v>2E-3</v>
      </c>
      <c r="V63">
        <v>1E-3</v>
      </c>
      <c r="X63">
        <f t="shared" si="2"/>
        <v>1.507950823017393E-3</v>
      </c>
      <c r="Y63">
        <f t="shared" si="3"/>
        <v>8.1694769667432321E-4</v>
      </c>
      <c r="Z63">
        <f t="shared" si="4"/>
        <v>9.5127606736915716E-4</v>
      </c>
      <c r="AA63">
        <f t="shared" si="5"/>
        <v>1.1398037996251686E-3</v>
      </c>
      <c r="AB63">
        <f t="shared" si="6"/>
        <v>6.2129540962720803E-4</v>
      </c>
      <c r="AC63">
        <f t="shared" si="7"/>
        <v>3.7253708746407102E-4</v>
      </c>
      <c r="AE63">
        <v>1.507950823017393E-3</v>
      </c>
      <c r="AF63">
        <v>8.1694769667432321E-4</v>
      </c>
      <c r="AG63">
        <v>9.5127606736915716E-4</v>
      </c>
      <c r="AH63">
        <v>1.1398037996251686E-3</v>
      </c>
      <c r="AI63">
        <v>6.2129540962720803E-4</v>
      </c>
      <c r="AJ63">
        <v>3.7253708746407102E-4</v>
      </c>
    </row>
    <row r="64" spans="1:36">
      <c r="A64">
        <v>2836</v>
      </c>
      <c r="B64" t="s">
        <v>133</v>
      </c>
      <c r="C64">
        <v>6.2</v>
      </c>
      <c r="D64">
        <v>0.86</v>
      </c>
      <c r="E64">
        <v>0.54</v>
      </c>
      <c r="F64">
        <v>1.4</v>
      </c>
      <c r="G64">
        <v>1</v>
      </c>
      <c r="H64">
        <v>0.66</v>
      </c>
      <c r="J64">
        <f t="shared" si="9"/>
        <v>6.1999999999999998E-3</v>
      </c>
      <c r="K64">
        <f t="shared" si="10"/>
        <v>8.5999999999999998E-4</v>
      </c>
      <c r="L64">
        <f t="shared" si="11"/>
        <v>5.4000000000000001E-4</v>
      </c>
      <c r="M64">
        <f t="shared" si="12"/>
        <v>1.4E-3</v>
      </c>
      <c r="N64">
        <f t="shared" si="13"/>
        <v>1E-3</v>
      </c>
      <c r="O64">
        <f t="shared" si="14"/>
        <v>6.6E-4</v>
      </c>
      <c r="Q64">
        <v>6.1999999999999998E-3</v>
      </c>
      <c r="R64">
        <v>8.5999999999999998E-4</v>
      </c>
      <c r="S64">
        <v>5.4000000000000001E-4</v>
      </c>
      <c r="T64">
        <v>1.4E-3</v>
      </c>
      <c r="U64">
        <v>1E-3</v>
      </c>
      <c r="V64">
        <v>6.6E-4</v>
      </c>
      <c r="X64">
        <f t="shared" si="2"/>
        <v>6.2328634018052245E-4</v>
      </c>
      <c r="Y64">
        <f t="shared" si="3"/>
        <v>5.0183929938565561E-4</v>
      </c>
      <c r="Z64">
        <f t="shared" si="4"/>
        <v>5.7717873750488184E-4</v>
      </c>
      <c r="AA64">
        <f t="shared" si="5"/>
        <v>6.9379361716314606E-4</v>
      </c>
      <c r="AB64">
        <f t="shared" si="6"/>
        <v>3.1064770481360401E-4</v>
      </c>
      <c r="AC64">
        <f t="shared" si="7"/>
        <v>2.4587447772628684E-4</v>
      </c>
      <c r="AE64">
        <v>6.2328634018052245E-4</v>
      </c>
      <c r="AF64">
        <v>5.0183929938565561E-4</v>
      </c>
      <c r="AG64">
        <v>5.7717873750488184E-4</v>
      </c>
      <c r="AH64">
        <v>6.9379361716314606E-4</v>
      </c>
      <c r="AI64">
        <v>3.1064770481360401E-4</v>
      </c>
      <c r="AJ64">
        <v>2.4587447772628684E-4</v>
      </c>
    </row>
    <row r="65" spans="1:36">
      <c r="A65">
        <v>2837</v>
      </c>
      <c r="B65" t="s">
        <v>134</v>
      </c>
      <c r="C65">
        <v>3.1</v>
      </c>
      <c r="D65">
        <v>0.53</v>
      </c>
      <c r="E65">
        <v>0.34</v>
      </c>
      <c r="F65">
        <v>0.92</v>
      </c>
      <c r="G65">
        <v>0.74</v>
      </c>
      <c r="H65">
        <v>0.34</v>
      </c>
      <c r="J65">
        <f t="shared" si="9"/>
        <v>3.0999999999999999E-3</v>
      </c>
      <c r="K65">
        <f t="shared" si="10"/>
        <v>5.2999999999999998E-4</v>
      </c>
      <c r="L65">
        <f t="shared" si="11"/>
        <v>3.4000000000000002E-4</v>
      </c>
      <c r="M65">
        <f t="shared" si="12"/>
        <v>9.2000000000000003E-4</v>
      </c>
      <c r="N65">
        <f t="shared" si="13"/>
        <v>7.3999999999999999E-4</v>
      </c>
      <c r="O65">
        <f t="shared" si="14"/>
        <v>3.4000000000000002E-4</v>
      </c>
      <c r="Q65">
        <v>3.0999999999999999E-3</v>
      </c>
      <c r="R65">
        <v>5.2999999999999998E-4</v>
      </c>
      <c r="S65">
        <v>3.4000000000000002E-4</v>
      </c>
      <c r="T65">
        <v>9.2000000000000003E-4</v>
      </c>
      <c r="U65">
        <v>7.3999999999999999E-4</v>
      </c>
      <c r="V65">
        <v>3.4000000000000002E-4</v>
      </c>
      <c r="X65">
        <f t="shared" si="2"/>
        <v>3.1164317009026122E-4</v>
      </c>
      <c r="Y65">
        <f t="shared" si="3"/>
        <v>3.0927305659813665E-4</v>
      </c>
      <c r="Z65">
        <f t="shared" si="4"/>
        <v>3.6340883472529601E-4</v>
      </c>
      <c r="AA65">
        <f t="shared" si="5"/>
        <v>4.5592151985006743E-4</v>
      </c>
      <c r="AB65">
        <f t="shared" si="6"/>
        <v>2.2987930156206698E-4</v>
      </c>
      <c r="AC65">
        <f t="shared" si="7"/>
        <v>1.2666260973778415E-4</v>
      </c>
      <c r="AE65">
        <v>3.1164317009026122E-4</v>
      </c>
      <c r="AF65">
        <v>3.0927305659813665E-4</v>
      </c>
      <c r="AG65">
        <v>3.6340883472529601E-4</v>
      </c>
      <c r="AH65">
        <v>4.5592151985006743E-4</v>
      </c>
      <c r="AI65">
        <v>2.2987930156206698E-4</v>
      </c>
      <c r="AJ65">
        <v>1.2666260973778415E-4</v>
      </c>
    </row>
    <row r="66" spans="1:36">
      <c r="A66">
        <v>2738</v>
      </c>
      <c r="B66" t="s">
        <v>137</v>
      </c>
      <c r="C66">
        <v>4.4000000000000004</v>
      </c>
      <c r="D66">
        <v>0.68</v>
      </c>
      <c r="E66">
        <v>0.4</v>
      </c>
      <c r="F66">
        <v>0.94</v>
      </c>
      <c r="G66">
        <v>0.62</v>
      </c>
      <c r="H66">
        <v>0.62</v>
      </c>
      <c r="J66">
        <f t="shared" si="9"/>
        <v>4.4000000000000003E-3</v>
      </c>
      <c r="K66">
        <f t="shared" si="10"/>
        <v>6.8000000000000005E-4</v>
      </c>
      <c r="L66">
        <f t="shared" si="11"/>
        <v>4.0000000000000002E-4</v>
      </c>
      <c r="M66">
        <f t="shared" si="12"/>
        <v>9.3999999999999997E-4</v>
      </c>
      <c r="N66">
        <f t="shared" si="13"/>
        <v>6.2E-4</v>
      </c>
      <c r="O66">
        <f t="shared" si="14"/>
        <v>6.2E-4</v>
      </c>
      <c r="Q66">
        <v>4.4000000000000003E-3</v>
      </c>
      <c r="R66">
        <v>6.8000000000000005E-4</v>
      </c>
      <c r="S66">
        <v>4.0000000000000002E-4</v>
      </c>
      <c r="T66">
        <v>9.3999999999999997E-4</v>
      </c>
      <c r="U66">
        <v>6.2E-4</v>
      </c>
      <c r="V66">
        <v>6.2E-4</v>
      </c>
      <c r="X66">
        <f t="shared" si="2"/>
        <v>4.423322414184353E-4</v>
      </c>
      <c r="Y66">
        <f t="shared" si="3"/>
        <v>3.9680316695609987E-4</v>
      </c>
      <c r="Z66">
        <f t="shared" si="4"/>
        <v>4.2753980555917178E-4</v>
      </c>
      <c r="AA66">
        <f t="shared" si="5"/>
        <v>4.6583285723811232E-4</v>
      </c>
      <c r="AB66">
        <f t="shared" si="6"/>
        <v>1.926015769844345E-4</v>
      </c>
      <c r="AC66">
        <f t="shared" si="7"/>
        <v>2.3097299422772404E-4</v>
      </c>
      <c r="AE66">
        <v>4.423322414184353E-4</v>
      </c>
      <c r="AF66">
        <v>3.9680316695609987E-4</v>
      </c>
      <c r="AG66">
        <v>4.2753980555917178E-4</v>
      </c>
      <c r="AH66">
        <v>4.6583285723811232E-4</v>
      </c>
      <c r="AI66">
        <v>1.926015769844345E-4</v>
      </c>
      <c r="AJ66">
        <v>2.3097299422772404E-4</v>
      </c>
    </row>
    <row r="67" spans="1:36">
      <c r="A67">
        <v>1171</v>
      </c>
      <c r="B67" t="s">
        <v>190</v>
      </c>
      <c r="C67">
        <v>680</v>
      </c>
      <c r="D67">
        <v>150</v>
      </c>
      <c r="E67">
        <v>59</v>
      </c>
      <c r="F67">
        <v>200</v>
      </c>
      <c r="G67">
        <v>500</v>
      </c>
      <c r="H67">
        <v>81</v>
      </c>
      <c r="J67">
        <f t="shared" si="9"/>
        <v>0.68</v>
      </c>
      <c r="K67">
        <f t="shared" si="10"/>
        <v>0.15</v>
      </c>
      <c r="L67">
        <f t="shared" si="11"/>
        <v>5.8999999999999997E-2</v>
      </c>
      <c r="M67">
        <f t="shared" si="12"/>
        <v>0.2</v>
      </c>
      <c r="N67">
        <f t="shared" si="13"/>
        <v>0.5</v>
      </c>
      <c r="O67">
        <f t="shared" si="14"/>
        <v>8.1000000000000003E-2</v>
      </c>
      <c r="Q67">
        <v>0.68</v>
      </c>
      <c r="R67">
        <v>0.15</v>
      </c>
      <c r="S67">
        <v>5.8999999999999997E-2</v>
      </c>
      <c r="T67">
        <v>0.2</v>
      </c>
      <c r="U67">
        <v>0.5</v>
      </c>
      <c r="V67">
        <v>8.1000000000000003E-2</v>
      </c>
      <c r="X67">
        <f t="shared" si="2"/>
        <v>6.8360437310121813E-2</v>
      </c>
      <c r="Y67">
        <f t="shared" si="3"/>
        <v>8.7530110357963195E-2</v>
      </c>
      <c r="Z67">
        <f t="shared" si="4"/>
        <v>6.3062121319977835E-2</v>
      </c>
      <c r="AA67">
        <f t="shared" si="5"/>
        <v>9.9113373880449454E-2</v>
      </c>
      <c r="AB67">
        <f t="shared" si="6"/>
        <v>0.15532385240680202</v>
      </c>
      <c r="AC67">
        <f t="shared" si="7"/>
        <v>3.0175504084589754E-2</v>
      </c>
      <c r="AE67">
        <v>6.8360437310121813E-2</v>
      </c>
      <c r="AF67">
        <v>8.7530110357963195E-2</v>
      </c>
      <c r="AG67">
        <v>6.3062121319977835E-2</v>
      </c>
      <c r="AH67">
        <v>9.9113373880449454E-2</v>
      </c>
      <c r="AI67">
        <v>0.15532385240680202</v>
      </c>
      <c r="AJ67">
        <v>3.0175504084589754E-2</v>
      </c>
    </row>
    <row r="68" spans="1:36">
      <c r="A68">
        <v>1610</v>
      </c>
      <c r="B68" t="s">
        <v>191</v>
      </c>
      <c r="C68">
        <v>250</v>
      </c>
      <c r="D68">
        <v>51</v>
      </c>
      <c r="E68">
        <v>20</v>
      </c>
      <c r="F68">
        <v>66</v>
      </c>
      <c r="G68">
        <v>160</v>
      </c>
      <c r="H68">
        <v>25</v>
      </c>
      <c r="J68">
        <f t="shared" si="9"/>
        <v>0.25</v>
      </c>
      <c r="K68">
        <f t="shared" si="10"/>
        <v>5.0999999999999997E-2</v>
      </c>
      <c r="L68">
        <f t="shared" si="11"/>
        <v>0.02</v>
      </c>
      <c r="M68">
        <f t="shared" si="12"/>
        <v>6.6000000000000003E-2</v>
      </c>
      <c r="N68">
        <f t="shared" si="13"/>
        <v>0.16</v>
      </c>
      <c r="O68">
        <f t="shared" si="14"/>
        <v>2.5000000000000001E-2</v>
      </c>
      <c r="Q68">
        <v>0.25</v>
      </c>
      <c r="R68">
        <v>5.0999999999999997E-2</v>
      </c>
      <c r="S68">
        <v>0.02</v>
      </c>
      <c r="T68">
        <v>6.6000000000000003E-2</v>
      </c>
      <c r="U68">
        <v>0.16</v>
      </c>
      <c r="V68">
        <v>2.5000000000000001E-2</v>
      </c>
      <c r="X68">
        <f t="shared" si="2"/>
        <v>2.5132513716956552E-2</v>
      </c>
      <c r="Y68">
        <f t="shared" si="3"/>
        <v>2.9760237521707485E-2</v>
      </c>
      <c r="Z68">
        <f t="shared" si="4"/>
        <v>2.1376990277958585E-2</v>
      </c>
      <c r="AA68">
        <f t="shared" si="5"/>
        <v>3.2707413380548313E-2</v>
      </c>
      <c r="AB68">
        <f t="shared" si="6"/>
        <v>4.9703632770176649E-2</v>
      </c>
      <c r="AC68">
        <f t="shared" si="7"/>
        <v>9.3134271866017748E-3</v>
      </c>
      <c r="AE68">
        <v>2.5132513716956552E-2</v>
      </c>
      <c r="AF68">
        <v>2.9760237521707485E-2</v>
      </c>
      <c r="AG68">
        <v>2.1376990277958585E-2</v>
      </c>
      <c r="AH68">
        <v>3.2707413380548313E-2</v>
      </c>
      <c r="AI68">
        <v>4.9703632770176649E-2</v>
      </c>
      <c r="AJ68">
        <v>9.3134271866017748E-3</v>
      </c>
    </row>
    <row r="69" spans="1:36">
      <c r="A69">
        <v>857</v>
      </c>
      <c r="B69" t="s">
        <v>192</v>
      </c>
      <c r="C69">
        <v>270</v>
      </c>
      <c r="D69">
        <v>58</v>
      </c>
      <c r="E69">
        <v>25</v>
      </c>
      <c r="F69">
        <v>80</v>
      </c>
      <c r="G69">
        <v>180</v>
      </c>
      <c r="H69">
        <v>29</v>
      </c>
      <c r="J69">
        <f t="shared" si="9"/>
        <v>0.27</v>
      </c>
      <c r="K69">
        <f t="shared" si="10"/>
        <v>5.8000000000000003E-2</v>
      </c>
      <c r="L69">
        <f t="shared" si="11"/>
        <v>2.5000000000000001E-2</v>
      </c>
      <c r="M69">
        <f t="shared" si="12"/>
        <v>0.08</v>
      </c>
      <c r="N69">
        <f t="shared" si="13"/>
        <v>0.18</v>
      </c>
      <c r="O69">
        <f t="shared" si="14"/>
        <v>2.9000000000000001E-2</v>
      </c>
      <c r="Q69">
        <v>0.27</v>
      </c>
      <c r="R69">
        <v>5.8000000000000003E-2</v>
      </c>
      <c r="S69">
        <v>2.5000000000000001E-2</v>
      </c>
      <c r="T69">
        <v>0.08</v>
      </c>
      <c r="U69">
        <v>0.18</v>
      </c>
      <c r="V69">
        <v>2.9000000000000001E-2</v>
      </c>
      <c r="X69">
        <f t="shared" ref="X69:X76" si="15">Q69/$Q$2*100</f>
        <v>2.7143114814313078E-2</v>
      </c>
      <c r="Y69">
        <f t="shared" ref="Y69:Y76" si="16">R69/$R$2*100</f>
        <v>3.384497600507911E-2</v>
      </c>
      <c r="Z69">
        <f t="shared" ref="Z69:Z76" si="17">S69/$S$2*100</f>
        <v>2.6721237847448235E-2</v>
      </c>
      <c r="AA69">
        <f t="shared" ref="AA69:AA76" si="18">T69/$T$2*100</f>
        <v>3.9645349552179777E-2</v>
      </c>
      <c r="AB69">
        <f t="shared" ref="AB69:AB76" si="19">U69/$U$2*100</f>
        <v>5.5916586866448729E-2</v>
      </c>
      <c r="AC69">
        <f t="shared" ref="AC69:AC76" si="20">V69/$V$2*100</f>
        <v>1.080357553645806E-2</v>
      </c>
      <c r="AE69">
        <v>2.7143114814313078E-2</v>
      </c>
      <c r="AF69">
        <v>3.384497600507911E-2</v>
      </c>
      <c r="AG69">
        <v>2.6721237847448235E-2</v>
      </c>
      <c r="AH69">
        <v>3.9645349552179777E-2</v>
      </c>
      <c r="AI69">
        <v>5.5916586866448729E-2</v>
      </c>
      <c r="AJ69">
        <v>1.080357553645806E-2</v>
      </c>
    </row>
    <row r="70" spans="1:36">
      <c r="A70">
        <v>855</v>
      </c>
      <c r="B70" t="s">
        <v>193</v>
      </c>
      <c r="C70">
        <v>610</v>
      </c>
      <c r="D70">
        <v>88</v>
      </c>
      <c r="E70">
        <v>30</v>
      </c>
      <c r="F70">
        <v>100</v>
      </c>
      <c r="G70">
        <v>300</v>
      </c>
      <c r="H70">
        <v>38</v>
      </c>
      <c r="J70">
        <f t="shared" si="9"/>
        <v>0.61</v>
      </c>
      <c r="K70">
        <f t="shared" si="10"/>
        <v>8.7999999999999995E-2</v>
      </c>
      <c r="L70">
        <f t="shared" si="11"/>
        <v>0.03</v>
      </c>
      <c r="M70">
        <f t="shared" si="12"/>
        <v>0.1</v>
      </c>
      <c r="N70">
        <f t="shared" si="13"/>
        <v>0.3</v>
      </c>
      <c r="O70">
        <f t="shared" si="14"/>
        <v>3.7999999999999999E-2</v>
      </c>
      <c r="Q70">
        <v>0.61</v>
      </c>
      <c r="R70">
        <v>8.7999999999999995E-2</v>
      </c>
      <c r="S70">
        <v>0.03</v>
      </c>
      <c r="T70">
        <v>0.1</v>
      </c>
      <c r="U70">
        <v>0.3</v>
      </c>
      <c r="V70">
        <v>3.7999999999999999E-2</v>
      </c>
      <c r="X70">
        <f t="shared" si="15"/>
        <v>6.1323333469373978E-2</v>
      </c>
      <c r="Y70">
        <f t="shared" si="16"/>
        <v>5.135099807667174E-2</v>
      </c>
      <c r="Z70">
        <f t="shared" si="17"/>
        <v>3.2065485416937878E-2</v>
      </c>
      <c r="AA70">
        <f t="shared" si="18"/>
        <v>4.9556686940224727E-2</v>
      </c>
      <c r="AB70">
        <f t="shared" si="19"/>
        <v>9.3194311444081204E-2</v>
      </c>
      <c r="AC70">
        <f t="shared" si="20"/>
        <v>1.4156409323634697E-2</v>
      </c>
      <c r="AE70">
        <v>6.1323333469373978E-2</v>
      </c>
      <c r="AF70">
        <v>5.135099807667174E-2</v>
      </c>
      <c r="AG70">
        <v>3.2065485416937878E-2</v>
      </c>
      <c r="AH70">
        <v>4.9556686940224727E-2</v>
      </c>
      <c r="AI70">
        <v>9.3194311444081204E-2</v>
      </c>
      <c r="AJ70">
        <v>1.4156409323634697E-2</v>
      </c>
    </row>
    <row r="71" spans="1:36">
      <c r="A71">
        <v>901</v>
      </c>
      <c r="B71" t="s">
        <v>141</v>
      </c>
      <c r="C71">
        <v>88</v>
      </c>
      <c r="D71">
        <v>13</v>
      </c>
      <c r="E71">
        <v>4.5999999999999996</v>
      </c>
      <c r="F71">
        <v>15</v>
      </c>
      <c r="G71">
        <v>43</v>
      </c>
      <c r="H71">
        <v>5.2</v>
      </c>
      <c r="J71">
        <f t="shared" si="9"/>
        <v>8.7999999999999995E-2</v>
      </c>
      <c r="K71">
        <f t="shared" si="10"/>
        <v>1.2999999999999999E-2</v>
      </c>
      <c r="L71">
        <f t="shared" si="11"/>
        <v>4.5999999999999999E-3</v>
      </c>
      <c r="M71">
        <f t="shared" si="12"/>
        <v>1.4999999999999999E-2</v>
      </c>
      <c r="N71">
        <f t="shared" si="13"/>
        <v>4.2999999999999997E-2</v>
      </c>
      <c r="O71">
        <f t="shared" si="14"/>
        <v>5.1999999999999998E-3</v>
      </c>
      <c r="Q71">
        <v>8.7999999999999995E-2</v>
      </c>
      <c r="R71">
        <v>1.2999999999999999E-2</v>
      </c>
      <c r="S71">
        <v>4.5999999999999999E-3</v>
      </c>
      <c r="T71">
        <v>1.4999999999999999E-2</v>
      </c>
      <c r="U71">
        <v>4.2999999999999997E-2</v>
      </c>
      <c r="V71">
        <v>5.1999999999999998E-3</v>
      </c>
      <c r="X71">
        <f t="shared" si="15"/>
        <v>8.846644828368706E-3</v>
      </c>
      <c r="Y71">
        <f t="shared" si="16"/>
        <v>7.5859428976901436E-3</v>
      </c>
      <c r="Z71">
        <f t="shared" si="17"/>
        <v>4.9167077639304746E-3</v>
      </c>
      <c r="AA71">
        <f t="shared" si="18"/>
        <v>7.4335030410337078E-3</v>
      </c>
      <c r="AB71">
        <f t="shared" si="19"/>
        <v>1.3357851306984974E-2</v>
      </c>
      <c r="AC71">
        <f t="shared" si="20"/>
        <v>1.9371928548131689E-3</v>
      </c>
      <c r="AE71">
        <v>8.846644828368706E-3</v>
      </c>
      <c r="AF71">
        <v>7.5859428976901436E-3</v>
      </c>
      <c r="AG71">
        <v>4.9167077639304746E-3</v>
      </c>
      <c r="AH71">
        <v>7.4335030410337078E-3</v>
      </c>
      <c r="AI71">
        <v>1.3357851306984974E-2</v>
      </c>
      <c r="AJ71">
        <v>1.9371928548131689E-3</v>
      </c>
    </row>
    <row r="72" spans="1:36">
      <c r="A72">
        <v>1723</v>
      </c>
      <c r="B72" t="s">
        <v>194</v>
      </c>
      <c r="C72">
        <v>35</v>
      </c>
      <c r="D72">
        <v>7.8</v>
      </c>
      <c r="E72">
        <v>3.1</v>
      </c>
      <c r="F72">
        <v>11</v>
      </c>
      <c r="G72">
        <v>25</v>
      </c>
      <c r="H72">
        <v>4</v>
      </c>
      <c r="J72">
        <f t="shared" si="9"/>
        <v>3.5000000000000003E-2</v>
      </c>
      <c r="K72">
        <f t="shared" si="10"/>
        <v>7.7999999999999996E-3</v>
      </c>
      <c r="L72">
        <f t="shared" si="11"/>
        <v>3.0999999999999999E-3</v>
      </c>
      <c r="M72">
        <f t="shared" si="12"/>
        <v>1.0999999999999999E-2</v>
      </c>
      <c r="N72">
        <f t="shared" si="13"/>
        <v>2.5000000000000001E-2</v>
      </c>
      <c r="O72">
        <f t="shared" si="14"/>
        <v>4.0000000000000001E-3</v>
      </c>
      <c r="Q72">
        <v>3.5000000000000003E-2</v>
      </c>
      <c r="R72">
        <v>7.7999999999999996E-3</v>
      </c>
      <c r="S72">
        <v>3.0999999999999999E-3</v>
      </c>
      <c r="T72">
        <v>1.0999999999999999E-2</v>
      </c>
      <c r="U72">
        <v>2.5000000000000001E-2</v>
      </c>
      <c r="V72">
        <v>4.0000000000000001E-3</v>
      </c>
      <c r="X72">
        <f t="shared" si="15"/>
        <v>3.5185519203739177E-3</v>
      </c>
      <c r="Y72">
        <f t="shared" si="16"/>
        <v>4.5515657386140862E-3</v>
      </c>
      <c r="Z72">
        <f t="shared" si="17"/>
        <v>3.3134334930835811E-3</v>
      </c>
      <c r="AA72">
        <f t="shared" si="18"/>
        <v>5.4512355634247188E-3</v>
      </c>
      <c r="AB72">
        <f t="shared" si="19"/>
        <v>7.7661926203401021E-3</v>
      </c>
      <c r="AC72">
        <f t="shared" si="20"/>
        <v>1.4901483498562841E-3</v>
      </c>
      <c r="AE72">
        <v>3.5185519203739177E-3</v>
      </c>
      <c r="AF72">
        <v>4.5515657386140862E-3</v>
      </c>
      <c r="AG72">
        <v>3.3134334930835811E-3</v>
      </c>
      <c r="AH72">
        <v>5.4512355634247188E-3</v>
      </c>
      <c r="AI72">
        <v>7.7661926203401021E-3</v>
      </c>
      <c r="AJ72">
        <v>1.4901483498562841E-3</v>
      </c>
    </row>
    <row r="73" spans="1:36">
      <c r="A73">
        <v>884</v>
      </c>
      <c r="B73" t="s">
        <v>195</v>
      </c>
      <c r="C73">
        <v>410</v>
      </c>
      <c r="D73">
        <v>77</v>
      </c>
      <c r="E73">
        <v>32</v>
      </c>
      <c r="F73">
        <v>110</v>
      </c>
      <c r="G73">
        <v>240</v>
      </c>
      <c r="H73">
        <v>42</v>
      </c>
      <c r="J73">
        <f t="shared" si="9"/>
        <v>0.41</v>
      </c>
      <c r="K73">
        <f t="shared" si="10"/>
        <v>7.6999999999999999E-2</v>
      </c>
      <c r="L73">
        <f t="shared" si="11"/>
        <v>3.2000000000000001E-2</v>
      </c>
      <c r="M73">
        <f t="shared" si="12"/>
        <v>0.11</v>
      </c>
      <c r="N73">
        <f t="shared" si="13"/>
        <v>0.24</v>
      </c>
      <c r="O73">
        <f t="shared" si="14"/>
        <v>4.2000000000000003E-2</v>
      </c>
      <c r="Q73">
        <v>0.41</v>
      </c>
      <c r="R73">
        <v>7.6999999999999999E-2</v>
      </c>
      <c r="S73">
        <v>3.2000000000000001E-2</v>
      </c>
      <c r="T73">
        <v>0.11</v>
      </c>
      <c r="U73">
        <v>0.24</v>
      </c>
      <c r="V73">
        <v>4.2000000000000003E-2</v>
      </c>
      <c r="X73">
        <f t="shared" si="15"/>
        <v>4.1217322495808742E-2</v>
      </c>
      <c r="Y73">
        <f t="shared" si="16"/>
        <v>4.4932123317087777E-2</v>
      </c>
      <c r="Z73">
        <f t="shared" si="17"/>
        <v>3.420318444473374E-2</v>
      </c>
      <c r="AA73">
        <f t="shared" si="18"/>
        <v>5.4512355634247188E-2</v>
      </c>
      <c r="AB73">
        <f t="shared" si="19"/>
        <v>7.4555449155264963E-2</v>
      </c>
      <c r="AC73">
        <f t="shared" si="20"/>
        <v>1.5646557673490984E-2</v>
      </c>
      <c r="AE73">
        <v>4.1217322495808742E-2</v>
      </c>
      <c r="AF73">
        <v>4.4932123317087777E-2</v>
      </c>
      <c r="AG73">
        <v>3.420318444473374E-2</v>
      </c>
      <c r="AH73">
        <v>5.4512355634247188E-2</v>
      </c>
      <c r="AI73">
        <v>7.4555449155264963E-2</v>
      </c>
      <c r="AJ73">
        <v>1.5646557673490984E-2</v>
      </c>
    </row>
    <row r="74" spans="1:36">
      <c r="A74">
        <v>1848</v>
      </c>
      <c r="B74" t="s">
        <v>196</v>
      </c>
      <c r="C74">
        <v>55</v>
      </c>
      <c r="D74">
        <v>7.9</v>
      </c>
      <c r="E74">
        <v>3.8</v>
      </c>
      <c r="F74">
        <v>15</v>
      </c>
      <c r="G74">
        <v>21</v>
      </c>
      <c r="H74">
        <v>3.8</v>
      </c>
      <c r="J74">
        <f t="shared" si="9"/>
        <v>5.5E-2</v>
      </c>
      <c r="K74">
        <f t="shared" si="10"/>
        <v>7.9000000000000008E-3</v>
      </c>
      <c r="L74">
        <f t="shared" si="11"/>
        <v>3.8E-3</v>
      </c>
      <c r="M74">
        <f t="shared" si="12"/>
        <v>1.4999999999999999E-2</v>
      </c>
      <c r="N74">
        <f t="shared" si="13"/>
        <v>2.1000000000000001E-2</v>
      </c>
      <c r="O74">
        <f t="shared" si="14"/>
        <v>3.8E-3</v>
      </c>
      <c r="Q74">
        <v>5.5E-2</v>
      </c>
      <c r="R74">
        <v>7.9000000000000008E-3</v>
      </c>
      <c r="S74">
        <v>3.8E-3</v>
      </c>
      <c r="T74">
        <v>1.4999999999999999E-2</v>
      </c>
      <c r="U74">
        <v>2.1000000000000001E-2</v>
      </c>
      <c r="V74">
        <v>3.8E-3</v>
      </c>
      <c r="X74">
        <f t="shared" si="15"/>
        <v>5.5291530177304414E-3</v>
      </c>
      <c r="Y74">
        <f t="shared" si="16"/>
        <v>4.6099191455193957E-3</v>
      </c>
      <c r="Z74">
        <f t="shared" si="17"/>
        <v>4.0616281528121313E-3</v>
      </c>
      <c r="AA74">
        <f t="shared" si="18"/>
        <v>7.4335030410337078E-3</v>
      </c>
      <c r="AB74">
        <f t="shared" si="19"/>
        <v>6.5236018010856852E-3</v>
      </c>
      <c r="AC74">
        <f t="shared" si="20"/>
        <v>1.4156409323634698E-3</v>
      </c>
      <c r="AE74">
        <v>5.5291530177304414E-3</v>
      </c>
      <c r="AF74">
        <v>4.6099191455193957E-3</v>
      </c>
      <c r="AG74">
        <v>4.0616281528121313E-3</v>
      </c>
      <c r="AH74">
        <v>7.4335030410337078E-3</v>
      </c>
      <c r="AI74">
        <v>6.5236018010856852E-3</v>
      </c>
      <c r="AJ74">
        <v>1.4156409323634698E-3</v>
      </c>
    </row>
    <row r="75" spans="1:36">
      <c r="A75">
        <v>858</v>
      </c>
      <c r="B75" t="s">
        <v>197</v>
      </c>
      <c r="C75">
        <v>280</v>
      </c>
      <c r="D75">
        <v>45</v>
      </c>
      <c r="E75">
        <v>22</v>
      </c>
      <c r="F75">
        <v>67</v>
      </c>
      <c r="G75">
        <v>130</v>
      </c>
      <c r="H75">
        <v>24</v>
      </c>
      <c r="J75">
        <f t="shared" si="9"/>
        <v>0.28000000000000003</v>
      </c>
      <c r="K75">
        <f t="shared" si="10"/>
        <v>4.4999999999999998E-2</v>
      </c>
      <c r="L75">
        <f t="shared" si="11"/>
        <v>2.1999999999999999E-2</v>
      </c>
      <c r="M75">
        <f t="shared" si="12"/>
        <v>6.7000000000000004E-2</v>
      </c>
      <c r="N75">
        <f t="shared" si="13"/>
        <v>0.13</v>
      </c>
      <c r="O75">
        <f t="shared" si="14"/>
        <v>2.4E-2</v>
      </c>
      <c r="Q75">
        <v>0.28000000000000003</v>
      </c>
      <c r="R75">
        <v>4.4999999999999998E-2</v>
      </c>
      <c r="S75">
        <v>2.1999999999999999E-2</v>
      </c>
      <c r="T75">
        <v>6.7000000000000004E-2</v>
      </c>
      <c r="U75">
        <v>0.13</v>
      </c>
      <c r="V75">
        <v>2.4E-2</v>
      </c>
      <c r="X75">
        <f t="shared" si="15"/>
        <v>2.8148415362991341E-2</v>
      </c>
      <c r="Y75">
        <f t="shared" si="16"/>
        <v>2.625903310738896E-2</v>
      </c>
      <c r="Z75">
        <f t="shared" si="17"/>
        <v>2.3514689305754444E-2</v>
      </c>
      <c r="AA75">
        <f t="shared" si="18"/>
        <v>3.320298024995056E-2</v>
      </c>
      <c r="AB75">
        <f t="shared" si="19"/>
        <v>4.0384201625768529E-2</v>
      </c>
      <c r="AC75">
        <f t="shared" si="20"/>
        <v>8.9408900991377049E-3</v>
      </c>
      <c r="AE75">
        <v>2.8148415362991341E-2</v>
      </c>
      <c r="AF75">
        <v>2.625903310738896E-2</v>
      </c>
      <c r="AG75">
        <v>2.3514689305754444E-2</v>
      </c>
      <c r="AH75">
        <v>3.320298024995056E-2</v>
      </c>
      <c r="AI75">
        <v>4.0384201625768529E-2</v>
      </c>
      <c r="AJ75">
        <v>8.9408900991377049E-3</v>
      </c>
    </row>
    <row r="76" spans="1:36">
      <c r="A76">
        <v>868</v>
      </c>
      <c r="B76" t="s">
        <v>146</v>
      </c>
      <c r="C76">
        <v>190</v>
      </c>
      <c r="D76">
        <v>18</v>
      </c>
      <c r="E76">
        <v>8.1999999999999993</v>
      </c>
      <c r="F76">
        <v>27</v>
      </c>
      <c r="G76">
        <v>51</v>
      </c>
      <c r="H76">
        <v>8.9</v>
      </c>
      <c r="J76">
        <f t="shared" si="9"/>
        <v>0.19</v>
      </c>
      <c r="K76">
        <f t="shared" si="10"/>
        <v>1.7999999999999999E-2</v>
      </c>
      <c r="L76">
        <f t="shared" si="11"/>
        <v>8.199999999999999E-3</v>
      </c>
      <c r="M76">
        <f t="shared" si="12"/>
        <v>2.7E-2</v>
      </c>
      <c r="N76">
        <f t="shared" si="13"/>
        <v>5.0999999999999997E-2</v>
      </c>
      <c r="O76">
        <f t="shared" si="14"/>
        <v>8.8999999999999999E-3</v>
      </c>
      <c r="Q76">
        <v>0.19</v>
      </c>
      <c r="R76">
        <v>1.7999999999999999E-2</v>
      </c>
      <c r="S76">
        <v>8.199999999999999E-3</v>
      </c>
      <c r="T76">
        <v>2.7E-2</v>
      </c>
      <c r="U76">
        <v>5.0999999999999997E-2</v>
      </c>
      <c r="V76">
        <v>8.8999999999999999E-3</v>
      </c>
      <c r="X76">
        <f t="shared" si="15"/>
        <v>1.9100710424886976E-2</v>
      </c>
      <c r="Y76">
        <f t="shared" si="16"/>
        <v>1.0503613242955583E-2</v>
      </c>
      <c r="Z76">
        <f t="shared" si="17"/>
        <v>8.7645660139630197E-3</v>
      </c>
      <c r="AA76">
        <f t="shared" si="18"/>
        <v>1.3380305473860673E-2</v>
      </c>
      <c r="AB76">
        <f t="shared" si="19"/>
        <v>1.5843032945493805E-2</v>
      </c>
      <c r="AC76">
        <f t="shared" si="20"/>
        <v>3.3155800784302318E-3</v>
      </c>
      <c r="AE76">
        <v>1.9100710424886976E-2</v>
      </c>
      <c r="AF76">
        <v>1.0503613242955583E-2</v>
      </c>
      <c r="AG76">
        <v>8.7645660139630197E-3</v>
      </c>
      <c r="AH76">
        <v>1.3380305473860673E-2</v>
      </c>
      <c r="AI76">
        <v>1.5843032945493805E-2</v>
      </c>
      <c r="AJ76">
        <v>3.3155800784302318E-3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904,905</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440518A8-61AD-4A4E-B735-D0A71EA838E5}"/>
</file>

<file path=customXml/itemProps2.xml><?xml version="1.0" encoding="utf-8"?>
<ds:datastoreItem xmlns:ds="http://schemas.openxmlformats.org/officeDocument/2006/customXml" ds:itemID="{77119BAE-C2F4-44D8-8694-9AD7C180F1EC}"/>
</file>

<file path=customXml/itemProps3.xml><?xml version="1.0" encoding="utf-8"?>
<ds:datastoreItem xmlns:ds="http://schemas.openxmlformats.org/officeDocument/2006/customXml" ds:itemID="{AD93685F-DF51-4328-A1FC-B280EF180A15}"/>
</file>

<file path=customXml/itemProps4.xml><?xml version="1.0" encoding="utf-8"?>
<ds:datastoreItem xmlns:ds="http://schemas.openxmlformats.org/officeDocument/2006/customXml" ds:itemID="{401C90E3-B084-44FF-AF35-F9E006DF69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dc:creator>
  <cp:keywords/>
  <dc:description/>
  <cp:lastModifiedBy>Strum, Madeleine</cp:lastModifiedBy>
  <cp:revision/>
  <dcterms:created xsi:type="dcterms:W3CDTF">2012-12-24T17:15:41Z</dcterms:created>
  <dcterms:modified xsi:type="dcterms:W3CDTF">2016-05-02T12:55:14Z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