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https://usepa-my.sharepoint.com/personal/bray_casey_epa_gov/Documents/SPECIATE Data Links/VersionFolders/v5_1/"/>
    </mc:Choice>
  </mc:AlternateContent>
  <xr:revisionPtr revIDLastSave="0" documentId="8_{397FE0BE-CDE9-4E0F-9243-B7978669B449}" xr6:coauthVersionLast="44" xr6:coauthVersionMax="44" xr10:uidLastSave="{00000000-0000-0000-0000-000000000000}"/>
  <bookViews>
    <workbookView xWindow="38625" yWindow="3330" windowWidth="13920" windowHeight="7365" tabRatio="811" xr2:uid="{00000000-000D-0000-FFFF-FFFF00000000}"/>
  </bookViews>
  <sheets>
    <sheet name="README" sheetId="8" r:id="rId1"/>
    <sheet name="PROFILES" sheetId="3" r:id="rId2"/>
    <sheet name="4420 Profile" sheetId="11" state="hidden" r:id="rId3"/>
    <sheet name="SPECIES" sheetId="30" r:id="rId4"/>
    <sheet name="PROFILE_REFERENCE_CROSSWALK" sheetId="34" r:id="rId5"/>
    <sheet name="REFERENCES" sheetId="35" r:id="rId6"/>
    <sheet name="Raw Data and Calc Table" sheetId="36" r:id="rId7"/>
  </sheets>
  <definedNames>
    <definedName name="_Hlk183219" localSheetId="6">'Raw Data and Calc Table'!$A$29</definedName>
    <definedName name="_Hlk3461115" localSheetId="6">'Raw Data and Calc Table'!$A$22</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36" l="1"/>
  <c r="B10" i="36"/>
</calcChain>
</file>

<file path=xl/sharedStrings.xml><?xml version="1.0" encoding="utf-8"?>
<sst xmlns="http://schemas.openxmlformats.org/spreadsheetml/2006/main" count="224" uniqueCount="207">
  <si>
    <t>Mercury Profile for Cement Kiln Exhaust</t>
  </si>
  <si>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</si>
  <si>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</si>
  <si>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</si>
  <si>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</si>
  <si>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</si>
  <si>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</si>
  <si>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</si>
  <si>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</si>
  <si>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</si>
  <si>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</si>
  <si>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</si>
  <si>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</si>
  <si>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</si>
  <si>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</si>
  <si>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</si>
  <si>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</si>
  <si>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</si>
  <si>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</si>
  <si>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</si>
  <si>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</si>
  <si>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</si>
  <si>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</si>
  <si>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</si>
  <si>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</si>
  <si>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</si>
  <si>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</si>
  <si>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</si>
  <si>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</si>
  <si>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</si>
  <si>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</si>
  <si>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</si>
  <si>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</si>
  <si>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</si>
  <si>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</si>
  <si>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</si>
  <si>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</si>
  <si>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</si>
  <si>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</si>
  <si>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</si>
  <si>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</si>
  <si>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</si>
  <si>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</si>
  <si>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</si>
  <si>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</si>
  <si>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</si>
  <si>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</si>
  <si>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</si>
  <si>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</si>
  <si>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HGCEM</t>
  </si>
  <si>
    <t>Portland Cement Kiln Exhaust</t>
  </si>
  <si>
    <t>OTHER</t>
  </si>
  <si>
    <t>Mercury</t>
  </si>
  <si>
    <t>Good</t>
  </si>
  <si>
    <t>40 CFR Part 63 Subpart LLL Continuous emissions monitors</t>
  </si>
  <si>
    <t>United States</t>
  </si>
  <si>
    <t>114115</t>
  </si>
  <si>
    <t>Combustion</t>
  </si>
  <si>
    <t>Portland Cement Kiln</t>
  </si>
  <si>
    <t>Miscellaneous</t>
  </si>
  <si>
    <t>Art Diem</t>
  </si>
  <si>
    <t>Portland Cement, Kiln, mercury</t>
  </si>
  <si>
    <t>ftp://newftp.epa.gov/air/emismod/SPECIATE_supportingdata/v5_1/QSCORE Hg Cement 5-19-2020.docx</t>
  </si>
  <si>
    <t>SPECIATE 4420 Profile</t>
  </si>
  <si>
    <t>Fraction</t>
  </si>
  <si>
    <t>Beta-pinene</t>
  </si>
  <si>
    <t>Cyclohexane</t>
  </si>
  <si>
    <t>N-tridecane</t>
  </si>
  <si>
    <t>Alpha-pinene</t>
  </si>
  <si>
    <t>Methylcyclopentane</t>
  </si>
  <si>
    <t>Isopropylbenzene (or cumene; 2-Phenylpropane)</t>
  </si>
  <si>
    <t>4-methyl-1-pentene</t>
  </si>
  <si>
    <t>1,3-diethylbenzene (meta)</t>
  </si>
  <si>
    <t>1,4-diethylbenzene (para)</t>
  </si>
  <si>
    <t>3-methylpentane</t>
  </si>
  <si>
    <t>N-decane</t>
  </si>
  <si>
    <t>1-Tridecene</t>
  </si>
  <si>
    <t>Cis-2-hexene</t>
  </si>
  <si>
    <t>Trans-2-hexene</t>
  </si>
  <si>
    <t>2,3-dimethylpentane</t>
  </si>
  <si>
    <t>3-methylheptane</t>
  </si>
  <si>
    <t>Cyclopentane</t>
  </si>
  <si>
    <t>2-methylheptane</t>
  </si>
  <si>
    <t>1-Methyl-2-ethylbenzene (or o-ethyltoluene; 1-Ethyl-2-methylbenzene; 2-ethyltoluene; 2-Ethylmethylbenzene)</t>
  </si>
  <si>
    <t>1,3,5-trimethylbenzene</t>
  </si>
  <si>
    <t>2,4-dimethylpentane</t>
  </si>
  <si>
    <t>2,2,3-trimethylpentane</t>
  </si>
  <si>
    <t>Methylcyclohexane</t>
  </si>
  <si>
    <t>3-methylhexane</t>
  </si>
  <si>
    <t>1,2,3-trimethylbenzene</t>
  </si>
  <si>
    <t>Isovaleraldehyde</t>
  </si>
  <si>
    <t>1-Dodecene</t>
  </si>
  <si>
    <t>1-Methyl-4-ethylbenzene (or 1-Ethyl-4-methylbenzene; 4-ethyltoluene)</t>
  </si>
  <si>
    <t>1-nonene</t>
  </si>
  <si>
    <t>N-nonane</t>
  </si>
  <si>
    <t>N-propylbenzene</t>
  </si>
  <si>
    <t>2,3,4-trimethylpentane</t>
  </si>
  <si>
    <t>2,2,4-trimethylpentane</t>
  </si>
  <si>
    <t>1-Undecene</t>
  </si>
  <si>
    <t>N-heptane</t>
  </si>
  <si>
    <t>N-undecane</t>
  </si>
  <si>
    <t>O-xylene</t>
  </si>
  <si>
    <t>2-methylhexane</t>
  </si>
  <si>
    <t>3-methyl-1-butene</t>
  </si>
  <si>
    <t>N-dodecane</t>
  </si>
  <si>
    <t>Cyclopentene</t>
  </si>
  <si>
    <t>1-Methyl-3-ethylbenzene (or 1-Ethyl-3-methylbenzene; 3-Ethyltoluene)</t>
  </si>
  <si>
    <t>Cis-2-pentene</t>
  </si>
  <si>
    <t>1-octene</t>
  </si>
  <si>
    <t>1,2,4-trimethylbenzene  (1,3,4-trimethylbenzene)</t>
  </si>
  <si>
    <t>2,2-dimethylbutane</t>
  </si>
  <si>
    <t>Isobutane (or 2-Methylpropane)</t>
  </si>
  <si>
    <t>N-hexane</t>
  </si>
  <si>
    <t>Styrene</t>
  </si>
  <si>
    <t>N-octane</t>
  </si>
  <si>
    <t>1-heptene</t>
  </si>
  <si>
    <t>Hexaldehyde (or hexanal, Hexanaldehyde)</t>
  </si>
  <si>
    <t>Ethylbenzene</t>
  </si>
  <si>
    <t>Trans-2-pentene</t>
  </si>
  <si>
    <t>2-methyl-1-butene</t>
  </si>
  <si>
    <t>2-methyl-2-propenal (or Methacrolein; Methacrylaldehyde; Isobutenal; Methacrylic aldehyde)</t>
  </si>
  <si>
    <t>Benzaldehyde</t>
  </si>
  <si>
    <t>N-pentane</t>
  </si>
  <si>
    <t>1-pentene</t>
  </si>
  <si>
    <t>2-methylpentane (isohexane)</t>
  </si>
  <si>
    <t>M &amp; p-xylene</t>
  </si>
  <si>
    <t>1-hexene</t>
  </si>
  <si>
    <t>2-methyl-2-butene</t>
  </si>
  <si>
    <t>Cis-2-butene</t>
  </si>
  <si>
    <t xml:space="preserve">Valeraldehyde </t>
  </si>
  <si>
    <t>m-Tolualdehyde (or m-Methylbenzaldehyde; 3-Methylbenzaldehyde)</t>
  </si>
  <si>
    <t>Trans-2-butene</t>
  </si>
  <si>
    <t>Isoprene (2-methyl-1,3-butadiene)</t>
  </si>
  <si>
    <t>2,3-dimethylbutane</t>
  </si>
  <si>
    <t>N-butane</t>
  </si>
  <si>
    <t>o-Tolualdehyde</t>
  </si>
  <si>
    <t>Butyraldehyde or butanal</t>
  </si>
  <si>
    <t>Acetylene (or ethyne)</t>
  </si>
  <si>
    <t>Methyl ethyl ketone (or MEK, 2-butanone)</t>
  </si>
  <si>
    <t>Isobutylene (or isobutene, 2-Methylpropene)</t>
  </si>
  <si>
    <t>1,3-butadiene</t>
  </si>
  <si>
    <t>Benzene</t>
  </si>
  <si>
    <t>Toluene</t>
  </si>
  <si>
    <t>Propionaldehyde (or Propanal; 1-Propanone; 1-Propanal)</t>
  </si>
  <si>
    <t>2,3-Butanedione (or Biacetyl; Butane-2,3-dione; Butanedione; Diacetyl; Dimethyl diketone; Dimethyl glyoxal)</t>
  </si>
  <si>
    <t>Propane</t>
  </si>
  <si>
    <t>Formaldehyde</t>
  </si>
  <si>
    <t>Propylene (or Propene; 1-Propene)</t>
  </si>
  <si>
    <t>Ethylene (or ethene)</t>
  </si>
  <si>
    <t>Acetaldehyde</t>
  </si>
  <si>
    <t>Methylglyoxal</t>
  </si>
  <si>
    <t>Glyoxal</t>
  </si>
  <si>
    <t>Unknown</t>
  </si>
  <si>
    <t>SPECIES_ID</t>
  </si>
  <si>
    <t>WEIGHT_PERCENT</t>
  </si>
  <si>
    <t>PRIORITY_SPECIES_IN_PROFILE</t>
  </si>
  <si>
    <t>UNCERTAINTY_PERCENT</t>
  </si>
  <si>
    <t>UNCERTAINTY_METHOD</t>
  </si>
  <si>
    <t>ANALYTICAL_METHOD</t>
  </si>
  <si>
    <t>PHASE</t>
  </si>
  <si>
    <t>SPECIES_EMISSION_RATE</t>
  </si>
  <si>
    <t>SPECIES_EMISSION_RATE_UNIT</t>
  </si>
  <si>
    <t>REF_Code</t>
  </si>
  <si>
    <t>PCA2016</t>
  </si>
  <si>
    <t>REFERENCE</t>
  </si>
  <si>
    <t>REF_DESCRIPTION</t>
  </si>
  <si>
    <t>LINK</t>
  </si>
  <si>
    <t>Plant ID</t>
  </si>
  <si>
    <t>Elemental</t>
  </si>
  <si>
    <t>Oxidized</t>
  </si>
  <si>
    <t>Time Period
 of Data</t>
  </si>
  <si>
    <t>Documentation</t>
  </si>
  <si>
    <t>Plant A</t>
  </si>
  <si>
    <t>1/1 to 9/1
 2016</t>
  </si>
  <si>
    <t>PlantA Hg Speciation.xls</t>
  </si>
  <si>
    <t>Plant B</t>
  </si>
  <si>
    <t>9/9 to 10/9 2016</t>
  </si>
  <si>
    <t>PlantB Hg Speciation.xls</t>
  </si>
  <si>
    <t>Plant C</t>
  </si>
  <si>
    <t>3/12/2015</t>
  </si>
  <si>
    <t>PlantC Hg Speciation.xls</t>
  </si>
  <si>
    <t>Plant D</t>
  </si>
  <si>
    <t>30d 2010
3/3,12/2015</t>
  </si>
  <si>
    <t>PlantD Hg Speciation.xls</t>
  </si>
  <si>
    <t>Plant E</t>
  </si>
  <si>
    <t>2016</t>
  </si>
  <si>
    <t>PlantEFG Hg Speciation.xls</t>
  </si>
  <si>
    <t>Plant F</t>
  </si>
  <si>
    <t>Plant G</t>
  </si>
  <si>
    <t>Average</t>
  </si>
  <si>
    <t>https://www.regulations.gov/document?D=EPA-HQ-OAR-2016-0442-0116</t>
  </si>
  <si>
    <t>Rule Development</t>
  </si>
  <si>
    <t xml:space="preserve">Portland Cement Association provided comments and data as part the Risk and Technology rule for Portland Cement </t>
  </si>
  <si>
    <t>EPA2020</t>
  </si>
  <si>
    <t>Development of Mercury Speciation Factors for EPA’s Air Emissions Modeling Programs, Technical Support Document, Version 1, April 2020</t>
  </si>
  <si>
    <t>ftp://newftp.epa.gov/air/emismod/SPECIATE_supportingdata/v5_1/Development of Mercury Speciation Factors for EPA’s Air Emissions Modeling Programs - Version 1.pdf</t>
  </si>
  <si>
    <t>Information and discussion regarding selection of mercury speciation profiles EPA is currently using for various modelling efforts</t>
  </si>
  <si>
    <t>Email to Sharon Nizich, USEPA, from Elizabeth Horner, Portland Cement Association, regarding Additional Requested Changes to Default Assumptions in Portland Cement Residual Risk and Technology (RTR) Modeling Files. October 28, 2016. Docket document ID: EPA-HQ-OAR-2016-0442-0116</t>
  </si>
  <si>
    <t>SC</t>
  </si>
  <si>
    <t>Sum of Species</t>
  </si>
  <si>
    <t>Data compiled from 7 facilities and provided to EPA by the Portland Cement Association as a comment during rule development.  Continuous monitoring was used which does not measure the particulate component. However this is not expected to be not significant based on type of source.</t>
  </si>
  <si>
    <t>B</t>
  </si>
  <si>
    <t>Gas</t>
  </si>
  <si>
    <t>ftp://newftp.epa.gov/air/emismod/SPECIATE_supportingdata/v5_1/Cement Hg profile workbook 05-19-2020.xlsx</t>
  </si>
  <si>
    <t>Data</t>
  </si>
  <si>
    <t>See: Development of Mercury Speciation Factors for EPA’s Air Emissions Modeling Programs, Technical Support Document, Version 1, April 2020</t>
  </si>
  <si>
    <t>carbon injection, wet scrubbers, or both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</si>
</sst>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1"/>
      <color indexed="8"/>
      <name val="Calibri"/>
      <family val="2"/>
    </font>
    <font>
      <sz val="10"/>
      <color indexed="8"/>
      <name val="Arial"/>
      <family val="2"/>
    </font>
    <font>
      <sz val="10"/>
      <name val="Times New Roman"/>
      <family val="1"/>
    </font>
    <font>
      <sz val="10"/>
      <name val="Arial"/>
      <family val="2"/>
    </font>
    <font>
      <sz val="10"/>
      <color rgb="FF000000"/>
      <name val="Arial"/>
      <family val="2"/>
    </font>
    <font>
      <b/>
      <sz val="10"/>
      <color rgb="FF000000"/>
      <name val="Arial"/>
      <family val="2"/>
    </font>
    <font>
      <b/>
      <sz val="11"/>
      <color theme="1"/>
      <name val="Calibri"/>
      <family val="2"/>
      <scheme val="minor"/>
    </font>
    <font>
      <sz val="11"/>
      <color rgb="FF000000"/>
      <name val="Calibri"/>
      <family val="2"/>
      <scheme val="minor"/>
    </font>
    <font>
      <sz val="11"/>
      <color rgb="FF003399"/>
      <name val="Calibri"/>
      <family val="2"/>
      <scheme val="minor"/>
    </font>
    <font>
      <u/>
      <sz val="11"/>
      <color theme="10"/>
      <name val="Calibri"/>
      <family val="2"/>
      <scheme val="minor"/>
    </font>
    <font>
      <b/>
      <sz val="11"/>
      <color indexed="8"/>
      <name val="Calibri"/>
      <family val="2"/>
    </font>
    <font>
      <sz val="10"/>
      <color indexed="8"/>
      <name val="Arial"/>
    </font>
    <font>
      <b/>
      <sz val="10"/>
      <color indexed="8"/>
      <name val="Arial"/>
      <family val="2"/>
    </font>
    <font>
      <b/>
      <sz val="11"/>
      <color rgb="FF000000"/>
      <name val="Calibri"/>
    </font>
    <font>
      <sz val="11"/>
      <color theme="1"/>
      <name val="Calibri"/>
      <family val="2"/>
      <scheme val="minor"/>
    </font>
    <font>
      <u/>
      <sz val="11"/>
      <color theme="1"/>
      <name val="Calibri"/>
      <family val="2"/>
      <scheme val="minor"/>
    </font>
  </fonts>
  <fills count="5">
    <fill>
      <patternFill patternType="none"/>
    </fill>
    <fill>
      <patternFill patternType="gray125"/>
    </fill>
    <fill>
      <patternFill patternType="solid">
        <fgColor rgb="FFC0C0C0"/>
        <bgColor rgb="FFC0C0C0"/>
      </patternFill>
    </fill>
    <fill>
      <patternFill patternType="solid">
        <fgColor indexed="22"/>
        <bgColor indexed="0"/>
      </patternFill>
    </fill>
    <fill>
      <patternFill patternType="solid">
        <fgColor theme="0" tint="-0.14999847407452621"/>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right style="thin">
        <color rgb="FFD0D7E5"/>
      </right>
      <top/>
      <bottom/>
      <diagonal/>
    </border>
    <border>
      <left style="thin">
        <color rgb="FFD0D7E5"/>
      </left>
      <right style="thin">
        <color rgb="FFD0D7E5"/>
      </right>
      <top/>
      <bottom/>
      <diagonal/>
    </border>
    <border>
      <left style="thin">
        <color indexed="8"/>
      </left>
      <right style="thin">
        <color indexed="8"/>
      </right>
      <top style="thin">
        <color indexed="8"/>
      </top>
      <bottom style="thin">
        <color indexed="8"/>
      </bottom>
      <diagonal/>
    </border>
  </borders>
  <cellStyleXfs count="9">
    <xf numFmtId="0" fontId="0" fillId="0" borderId="0"/>
    <xf numFmtId="0" fontId="3" fillId="0" borderId="0"/>
    <xf numFmtId="0" fontId="1" fillId="0" borderId="0"/>
    <xf numFmtId="0" fontId="5" fillId="0" borderId="0"/>
    <xf numFmtId="0" fontId="11" fillId="0" borderId="0" applyNumberFormat="0" applyFill="0" applyBorder="0" applyAlignment="0" applyProtection="0"/>
    <xf numFmtId="0" fontId="3" fillId="0" borderId="0"/>
    <xf numFmtId="0" fontId="13" fillId="0" borderId="0"/>
    <xf numFmtId="0" fontId="3" fillId="0" borderId="0"/>
    <xf numFmtId="9" fontId="16" fillId="0" borderId="0" applyFont="0" applyFill="0" applyBorder="0" applyAlignment="0" applyProtection="0"/>
  </cellStyleXfs>
  <cellXfs count="58">
    <xf numFmtId="0" fontId="0" fillId="0" borderId="0" xfId="0"/>
    <xf numFmtId="0" fontId="0" fillId="0" borderId="0" xfId="0" applyAlignment="1">
      <alignment horizontal="left" indent="1"/>
    </xf>
    <xf numFmtId="0" fontId="0" fillId="0" borderId="0" xfId="0" applyBorder="1" applyAlignment="1">
      <alignment horizontal="left" indent="1"/>
    </xf>
    <xf numFmtId="0" fontId="4" fillId="0" borderId="0" xfId="0" applyFont="1"/>
    <xf numFmtId="0" fontId="0" fillId="0" borderId="2" xfId="0" applyBorder="1" applyAlignment="1">
      <alignment horizontal="left" indent="1"/>
    </xf>
    <xf numFmtId="0" fontId="2" fillId="0" borderId="0" xfId="1" applyFont="1" applyFill="1" applyBorder="1" applyAlignment="1">
      <alignment wrapText="1"/>
    </xf>
    <xf numFmtId="0" fontId="0" fillId="0" borderId="1" xfId="0" applyBorder="1" applyAlignment="1">
      <alignment horizontal="left" indent="1"/>
    </xf>
    <xf numFmtId="0" fontId="0" fillId="0" borderId="0" xfId="0" applyAlignment="1">
      <alignment horizontal="left"/>
    </xf>
    <xf numFmtId="0" fontId="0" fillId="0" borderId="0" xfId="0" applyAlignment="1"/>
    <xf numFmtId="0" fontId="7" fillId="2" borderId="3" xfId="0" applyFont="1" applyFill="1" applyBorder="1" applyAlignment="1" applyProtection="1">
      <alignment horizontal="left" vertical="center"/>
    </xf>
    <xf numFmtId="0" fontId="8" fillId="0" borderId="0" xfId="0" applyFont="1"/>
    <xf numFmtId="0" fontId="6" fillId="0" borderId="6" xfId="0" applyFont="1" applyFill="1" applyBorder="1" applyAlignment="1" applyProtection="1">
      <alignment vertical="center" wrapText="1"/>
    </xf>
    <xf numFmtId="0" fontId="0" fillId="0" borderId="0" xfId="0" applyAlignment="1">
      <alignment vertical="top" wrapText="1"/>
    </xf>
    <xf numFmtId="0" fontId="0" fillId="0" borderId="0" xfId="0" applyAlignment="1">
      <alignment vertical="center"/>
    </xf>
    <xf numFmtId="0" fontId="8" fillId="0" borderId="0" xfId="0" applyFont="1" applyAlignment="1">
      <alignment vertical="center"/>
    </xf>
    <xf numFmtId="0" fontId="11" fillId="0" borderId="0" xfId="4" applyAlignment="1">
      <alignment vertical="center"/>
    </xf>
    <xf numFmtId="0" fontId="9" fillId="0" borderId="0" xfId="0" applyFont="1" applyAlignment="1">
      <alignment vertical="center"/>
    </xf>
    <xf numFmtId="0" fontId="0" fillId="0" borderId="0" xfId="0" applyAlignment="1">
      <alignment horizontal="justify" vertical="center"/>
    </xf>
    <xf numFmtId="0" fontId="10" fillId="0" borderId="0" xfId="0" applyFont="1" applyAlignment="1">
      <alignment horizontal="left" vertical="center" indent="5"/>
    </xf>
    <xf numFmtId="0" fontId="0" fillId="0" borderId="0" xfId="0" applyAlignment="1">
      <alignment horizontal="left" vertical="center" indent="5"/>
    </xf>
    <xf numFmtId="0" fontId="10" fillId="0" borderId="0" xfId="0" applyFont="1" applyAlignment="1">
      <alignment vertical="center"/>
    </xf>
    <xf numFmtId="0" fontId="10" fillId="0" borderId="0" xfId="0" applyFont="1" applyAlignment="1">
      <alignment horizontal="left" vertical="center" indent="1"/>
    </xf>
    <xf numFmtId="0" fontId="2" fillId="0" borderId="1" xfId="5" applyFont="1" applyFill="1" applyBorder="1" applyAlignment="1">
      <alignment wrapText="1"/>
    </xf>
    <xf numFmtId="0" fontId="2" fillId="0" borderId="1" xfId="6" applyFont="1" applyFill="1" applyBorder="1" applyAlignment="1"/>
    <xf numFmtId="0" fontId="14" fillId="3" borderId="7" xfId="7" applyFont="1" applyFill="1" applyBorder="1" applyAlignment="1">
      <alignment horizontal="left"/>
    </xf>
    <xf numFmtId="0" fontId="12" fillId="3" borderId="7" xfId="6" applyFont="1" applyFill="1" applyBorder="1" applyAlignment="1">
      <alignment horizontal="center"/>
    </xf>
    <xf numFmtId="0" fontId="12" fillId="3" borderId="7" xfId="5" applyFont="1" applyFill="1" applyBorder="1" applyAlignment="1">
      <alignment horizontal="center"/>
    </xf>
    <xf numFmtId="0" fontId="11" fillId="0" borderId="0" xfId="4"/>
    <xf numFmtId="0" fontId="2" fillId="0" borderId="1" xfId="6" applyFont="1" applyFill="1" applyBorder="1" applyAlignment="1">
      <alignment wrapText="1"/>
    </xf>
    <xf numFmtId="0" fontId="9" fillId="0" borderId="4" xfId="0" applyFont="1" applyFill="1" applyBorder="1" applyAlignment="1" applyProtection="1">
      <alignment vertical="center" wrapText="1"/>
    </xf>
    <xf numFmtId="0" fontId="9" fillId="0" borderId="5" xfId="0" applyFont="1" applyFill="1" applyBorder="1" applyAlignment="1" applyProtection="1">
      <alignment vertical="center" wrapText="1"/>
    </xf>
    <xf numFmtId="14" fontId="9" fillId="0" borderId="4" xfId="0" applyNumberFormat="1" applyFont="1" applyFill="1" applyBorder="1" applyAlignment="1" applyProtection="1">
      <alignment horizontal="right" vertical="center" wrapText="1"/>
    </xf>
    <xf numFmtId="0" fontId="9" fillId="0" borderId="4" xfId="0" applyFont="1" applyFill="1" applyBorder="1" applyAlignment="1" applyProtection="1">
      <alignment horizontal="right" vertical="center" wrapText="1"/>
    </xf>
    <xf numFmtId="49" fontId="9" fillId="0" borderId="4" xfId="0" applyNumberFormat="1" applyFont="1" applyFill="1" applyBorder="1" applyAlignment="1" applyProtection="1">
      <alignment vertical="center" wrapText="1"/>
    </xf>
    <xf numFmtId="0" fontId="15" fillId="2" borderId="3" xfId="0" applyFont="1" applyFill="1" applyBorder="1" applyAlignment="1">
      <alignment horizontal="center" vertical="center"/>
    </xf>
    <xf numFmtId="0" fontId="8" fillId="0" borderId="0" xfId="0" applyFont="1" applyAlignment="1">
      <alignment vertical="top"/>
    </xf>
    <xf numFmtId="0" fontId="0" fillId="0" borderId="0" xfId="0" applyFont="1" applyAlignment="1">
      <alignment vertical="center" wrapText="1"/>
    </xf>
    <xf numFmtId="14" fontId="0" fillId="0" borderId="0" xfId="0" applyNumberFormat="1" applyFont="1" applyAlignment="1">
      <alignment vertical="center" wrapText="1"/>
    </xf>
    <xf numFmtId="0" fontId="0" fillId="0" borderId="0" xfId="0" applyAlignment="1">
      <alignment horizontal="center" vertical="center"/>
    </xf>
    <xf numFmtId="9" fontId="0" fillId="0" borderId="0" xfId="8" applyFont="1" applyAlignment="1">
      <alignment horizontal="center" vertical="center"/>
    </xf>
    <xf numFmtId="49" fontId="0" fillId="0" borderId="0" xfId="8" applyNumberFormat="1" applyFont="1" applyAlignment="1">
      <alignment horizontal="center" vertical="center" wrapText="1"/>
    </xf>
    <xf numFmtId="49" fontId="0" fillId="0" borderId="0" xfId="8" quotePrefix="1" applyNumberFormat="1" applyFont="1" applyAlignment="1">
      <alignment horizontal="center" vertical="center" wrapText="1"/>
    </xf>
    <xf numFmtId="9" fontId="17" fillId="0" borderId="0" xfId="8" applyFont="1" applyAlignment="1">
      <alignment horizontal="center" vertical="center"/>
    </xf>
    <xf numFmtId="0" fontId="8" fillId="4" borderId="0" xfId="0" applyFont="1" applyFill="1" applyAlignment="1">
      <alignment horizontal="center" vertical="center"/>
    </xf>
    <xf numFmtId="9" fontId="8" fillId="4" borderId="0" xfId="8" applyFont="1" applyFill="1" applyAlignment="1">
      <alignment horizontal="center" vertical="center"/>
    </xf>
    <xf numFmtId="9" fontId="0" fillId="0" borderId="0" xfId="0" applyNumberFormat="1" applyAlignment="1">
      <alignment horizontal="left" vertical="center"/>
    </xf>
    <xf numFmtId="0" fontId="8" fillId="0" borderId="0" xfId="0" applyFont="1" applyAlignment="1">
      <alignment horizontal="center" vertical="center"/>
    </xf>
    <xf numFmtId="9" fontId="8" fillId="0" borderId="0" xfId="8" applyFont="1" applyAlignment="1">
      <alignment horizontal="center" vertical="center"/>
    </xf>
    <xf numFmtId="49" fontId="8" fillId="0" borderId="0" xfId="8" applyNumberFormat="1" applyFont="1" applyAlignment="1">
      <alignment horizontal="center" vertical="center" wrapText="1"/>
    </xf>
    <xf numFmtId="0" fontId="8" fillId="0" borderId="0" xfId="0" applyFont="1" applyAlignment="1">
      <alignment horizontal="left" vertical="center"/>
    </xf>
    <xf numFmtId="0" fontId="0" fillId="0" borderId="0" xfId="0" applyAlignment="1">
      <alignment horizontal="left" vertical="center"/>
    </xf>
    <xf numFmtId="0" fontId="9" fillId="0" borderId="4" xfId="0" applyFont="1" applyFill="1" applyBorder="1" applyAlignment="1" applyProtection="1">
      <alignment horizontal="left" vertical="center" wrapText="1"/>
    </xf>
    <xf numFmtId="0" fontId="11" fillId="0" borderId="0" xfId="4" applyAlignment="1">
      <alignment vertical="center" wrapText="1"/>
    </xf>
    <xf numFmtId="0" fontId="0" fillId="0" borderId="0" xfId="0" applyAlignment="1">
      <alignment wrapText="1"/>
    </xf>
    <xf numFmtId="0" fontId="11" fillId="0" borderId="0" xfId="4" applyAlignment="1">
      <alignment wrapText="1"/>
    </xf>
    <xf numFmtId="0" fontId="11" fillId="0" borderId="0" xfId="4" applyAlignment="1"/>
    <xf numFmtId="0" fontId="0" fillId="0" borderId="0" xfId="0" applyFont="1" applyAlignment="1">
      <alignment vertical="top"/>
    </xf>
    <xf numFmtId="0" fontId="0" fillId="0" borderId="0" xfId="0" applyAlignment="1">
      <alignment horizontal="left" vertical="center"/>
    </xf>
  </cellXfs>
  <cellStyles count="9">
    <cellStyle name="Hyperlink" xfId="4" builtinId="8"/>
    <cellStyle name="Normal" xfId="0" builtinId="0"/>
    <cellStyle name="Normal 2" xfId="2" xr:uid="{00000000-0005-0000-0000-000002000000}"/>
    <cellStyle name="Normal 3" xfId="3" xr:uid="{00000000-0005-0000-0000-000003000000}"/>
    <cellStyle name="Normal_Sheet1" xfId="5" xr:uid="{00000000-0005-0000-0000-000005000000}"/>
    <cellStyle name="Normal_Sheet2" xfId="6" xr:uid="{00000000-0005-0000-0000-000006000000}"/>
    <cellStyle name="Normal_SPECIES" xfId="7" xr:uid="{00000000-0005-0000-0000-000007000000}"/>
    <cellStyle name="Normal_Species ID lookup" xfId="1"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egulations.gov/document?D=EPA-HQ-OAR-2016-0442-01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regulations.gov/document?D=EPA-HQ-OAR-2016-0442-0116"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50"/>
  <sheetViews>
    <sheetView tabSelected="1" workbookViewId="0">
      <selection activeCell="A2" sqref="A2"/>
    </sheetView>
  </sheetViews>
  <sheetFormatPr defaultRowHeight="14.5" x14ac:dyDescent="0.35"/>
  <cols>
    <col min="1" max="1" width="43" customWidth="1"/>
    <col min="2" max="2" width="66.6328125" customWidth="1"/>
    <col min="3" max="3" width="21.36328125" customWidth="1"/>
    <col min="4" max="4" width="8.54296875" customWidth="1"/>
    <col min="5" max="5" width="16" customWidth="1"/>
  </cols>
  <sheetData>
    <row r="1" spans="1:3" ht="15" customHeight="1" x14ac:dyDescent="0.35">
      <c r="A1" s="35" t="s">
        <v>0</v>
      </c>
      <c r="B1" s="12"/>
    </row>
    <row r="2" spans="1:3" ht="15" customHeight="1" x14ac:dyDescent="0.35">
      <c r="A2" s="35"/>
      <c r="B2" s="12"/>
    </row>
    <row r="3" spans="1:3" x14ac:dyDescent="0.35">
      <c r="A3" s="13" t="s">
        <v>205</v>
      </c>
    </row>
    <row r="4" spans="1:3" x14ac:dyDescent="0.35">
      <c r="A4" s="55" t="s">
        <v>195</v>
      </c>
      <c r="B4" s="10"/>
      <c r="C4" s="10"/>
    </row>
    <row r="6" spans="1:3" x14ac:dyDescent="0.35">
      <c r="A6" s="56" t="s">
        <v>204</v>
      </c>
    </row>
    <row r="7" spans="1:3" x14ac:dyDescent="0.35">
      <c r="A7" s="27" t="s">
        <v>190</v>
      </c>
    </row>
    <row r="8" spans="1:3" x14ac:dyDescent="0.35">
      <c r="A8" s="13"/>
    </row>
    <row r="9" spans="1:3" x14ac:dyDescent="0.35">
      <c r="A9" s="10"/>
      <c r="C9" s="10"/>
    </row>
    <row r="10" spans="1:3" x14ac:dyDescent="0.35">
      <c r="A10" s="14"/>
    </row>
    <row r="11" spans="1:3" x14ac:dyDescent="0.35">
      <c r="A11" s="13"/>
    </row>
    <row r="12" spans="1:3" x14ac:dyDescent="0.35">
      <c r="A12" s="16"/>
    </row>
    <row r="13" spans="1:3" x14ac:dyDescent="0.35">
      <c r="A13" s="16"/>
    </row>
    <row r="14" spans="1:3" x14ac:dyDescent="0.35">
      <c r="A14" s="16"/>
    </row>
    <row r="15" spans="1:3" x14ac:dyDescent="0.35">
      <c r="A15" s="16"/>
    </row>
    <row r="16" spans="1:3" x14ac:dyDescent="0.35">
      <c r="A16" s="16"/>
    </row>
    <row r="17" spans="1:1" x14ac:dyDescent="0.35">
      <c r="A17" s="16"/>
    </row>
    <row r="18" spans="1:1" x14ac:dyDescent="0.35">
      <c r="A18" s="16"/>
    </row>
    <row r="19" spans="1:1" x14ac:dyDescent="0.35">
      <c r="A19" s="16"/>
    </row>
    <row r="20" spans="1:1" x14ac:dyDescent="0.35">
      <c r="A20" s="16"/>
    </row>
    <row r="21" spans="1:1" x14ac:dyDescent="0.35">
      <c r="A21" s="16"/>
    </row>
    <row r="22" spans="1:1" x14ac:dyDescent="0.35">
      <c r="A22" s="15"/>
    </row>
    <row r="23" spans="1:1" x14ac:dyDescent="0.35">
      <c r="A23" s="14"/>
    </row>
    <row r="24" spans="1:1" x14ac:dyDescent="0.35">
      <c r="A24" s="15"/>
    </row>
    <row r="25" spans="1:1" x14ac:dyDescent="0.35">
      <c r="A25" s="14"/>
    </row>
    <row r="26" spans="1:1" x14ac:dyDescent="0.35">
      <c r="A26" s="13"/>
    </row>
    <row r="27" spans="1:1" x14ac:dyDescent="0.35">
      <c r="A27" s="13"/>
    </row>
    <row r="28" spans="1:1" x14ac:dyDescent="0.35">
      <c r="A28" s="13"/>
    </row>
    <row r="29" spans="1:1" x14ac:dyDescent="0.35">
      <c r="A29" s="17"/>
    </row>
    <row r="30" spans="1:1" x14ac:dyDescent="0.35">
      <c r="A30" s="17"/>
    </row>
    <row r="31" spans="1:1" x14ac:dyDescent="0.35">
      <c r="A31" s="17"/>
    </row>
    <row r="32" spans="1:1" x14ac:dyDescent="0.35">
      <c r="A32" s="17"/>
    </row>
    <row r="33" spans="1:1" x14ac:dyDescent="0.35">
      <c r="A33" s="17"/>
    </row>
    <row r="34" spans="1:1" x14ac:dyDescent="0.35">
      <c r="A34" s="18"/>
    </row>
    <row r="35" spans="1:1" x14ac:dyDescent="0.35">
      <c r="A35" s="19"/>
    </row>
    <row r="36" spans="1:1" x14ac:dyDescent="0.35">
      <c r="A36" s="19"/>
    </row>
    <row r="37" spans="1:1" x14ac:dyDescent="0.35">
      <c r="A37" s="19"/>
    </row>
    <row r="38" spans="1:1" x14ac:dyDescent="0.35">
      <c r="A38" s="19"/>
    </row>
    <row r="39" spans="1:1" x14ac:dyDescent="0.35">
      <c r="A39" s="19"/>
    </row>
    <row r="40" spans="1:1" x14ac:dyDescent="0.35">
      <c r="A40" s="20"/>
    </row>
    <row r="41" spans="1:1" x14ac:dyDescent="0.35">
      <c r="A41" s="18"/>
    </row>
    <row r="42" spans="1:1" x14ac:dyDescent="0.35">
      <c r="A42" s="19"/>
    </row>
    <row r="43" spans="1:1" x14ac:dyDescent="0.35">
      <c r="A43" s="21"/>
    </row>
    <row r="44" spans="1:1" x14ac:dyDescent="0.35">
      <c r="A44" s="19"/>
    </row>
    <row r="45" spans="1:1" x14ac:dyDescent="0.35">
      <c r="A45" s="19"/>
    </row>
    <row r="46" spans="1:1" x14ac:dyDescent="0.35">
      <c r="A46" s="19"/>
    </row>
    <row r="47" spans="1:1" x14ac:dyDescent="0.35">
      <c r="A47" s="13"/>
    </row>
    <row r="48" spans="1:1" x14ac:dyDescent="0.35">
      <c r="A48" s="13"/>
    </row>
    <row r="49" spans="1:1" x14ac:dyDescent="0.35">
      <c r="A49" s="13"/>
    </row>
    <row r="50" spans="1:1" x14ac:dyDescent="0.35">
      <c r="A50" s="13"/>
    </row>
  </sheetData>
  <hyperlinks>
    <hyperlink ref="A7" r:id="rId1" xr:uid="{11937880-0DB1-4239-A15A-9078732E4FEF}"/>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W2"/>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9.08984375" defaultRowHeight="14.5" x14ac:dyDescent="0.35"/>
  <cols>
    <col min="1" max="1" width="13.6328125" style="8" bestFit="1" customWidth="1"/>
    <col min="2" max="2" width="15.6328125" style="8" bestFit="1" customWidth="1"/>
    <col min="3" max="3" width="13.08984375" style="8" bestFit="1" customWidth="1"/>
    <col min="4" max="4" width="19.453125" style="8" bestFit="1" customWidth="1"/>
    <col min="5" max="5" width="7.90625" style="8" bestFit="1" customWidth="1"/>
    <col min="6" max="6" width="13.36328125" style="8" bestFit="1" customWidth="1"/>
    <col min="7" max="7" width="8.36328125" style="8" bestFit="1" customWidth="1"/>
    <col min="8" max="8" width="10.08984375" style="8" bestFit="1" customWidth="1"/>
    <col min="9" max="9" width="13.453125" style="8" bestFit="1" customWidth="1"/>
    <col min="10" max="10" width="44.453125" style="8" customWidth="1"/>
    <col min="11" max="11" width="6.453125" style="8" bestFit="1" customWidth="1"/>
    <col min="12" max="12" width="28.36328125" style="8" bestFit="1" customWidth="1"/>
    <col min="13" max="13" width="21.90625" style="8" bestFit="1" customWidth="1"/>
    <col min="14" max="14" width="20.6328125" style="8" bestFit="1" customWidth="1"/>
    <col min="15" max="15" width="10.36328125" style="8" bestFit="1" customWidth="1"/>
    <col min="16" max="16" width="24.453125" style="8" bestFit="1" customWidth="1"/>
    <col min="17" max="17" width="10.36328125" style="8" bestFit="1" customWidth="1"/>
    <col min="18" max="18" width="19.36328125" style="8" bestFit="1" customWidth="1"/>
    <col min="19" max="19" width="16.08984375" style="8" bestFit="1" customWidth="1"/>
    <col min="20" max="20" width="23.36328125" style="8" bestFit="1" customWidth="1"/>
    <col min="21" max="21" width="7.90625" style="8" bestFit="1" customWidth="1"/>
    <col min="22" max="22" width="9" style="8" bestFit="1" customWidth="1"/>
    <col min="23" max="23" width="11.6328125" style="8" bestFit="1" customWidth="1"/>
    <col min="24" max="24" width="11.36328125" style="8" bestFit="1" customWidth="1"/>
    <col min="25" max="25" width="7.6328125" style="8" bestFit="1" customWidth="1"/>
    <col min="26" max="26" width="8.54296875" style="8" bestFit="1" customWidth="1"/>
    <col min="27" max="27" width="17.90625" style="8" bestFit="1" customWidth="1"/>
    <col min="28" max="28" width="16.08984375" style="8" bestFit="1" customWidth="1"/>
    <col min="29" max="29" width="11.36328125" style="8" bestFit="1" customWidth="1"/>
    <col min="30" max="31" width="28.6328125" style="8" bestFit="1" customWidth="1"/>
    <col min="32" max="32" width="39.90625" style="8" bestFit="1" customWidth="1"/>
    <col min="33" max="33" width="35.36328125" style="8" bestFit="1" customWidth="1"/>
    <col min="34" max="34" width="31.08984375" style="8" bestFit="1" customWidth="1"/>
    <col min="35" max="35" width="34.6328125" style="8" bestFit="1" customWidth="1"/>
    <col min="36" max="36" width="34.08984375" style="8" bestFit="1" customWidth="1"/>
    <col min="37" max="37" width="44" style="8" bestFit="1" customWidth="1"/>
    <col min="38" max="38" width="24.08984375" style="8" bestFit="1" customWidth="1"/>
    <col min="39" max="39" width="11.36328125" style="8" bestFit="1" customWidth="1"/>
    <col min="40" max="40" width="13.08984375" style="8" bestFit="1" customWidth="1"/>
    <col min="41" max="41" width="12.08984375" style="8" bestFit="1" customWidth="1"/>
    <col min="42" max="42" width="14.54296875" style="8" bestFit="1" customWidth="1"/>
    <col min="43" max="43" width="12.453125" style="8" bestFit="1" customWidth="1"/>
    <col min="44" max="44" width="14.90625" style="8" bestFit="1" customWidth="1"/>
    <col min="45" max="45" width="12.36328125" style="8" customWidth="1"/>
    <col min="46" max="46" width="9.36328125" style="8" bestFit="1" customWidth="1"/>
    <col min="47" max="47" width="23.08984375" style="8" customWidth="1"/>
    <col min="48" max="48" width="24.36328125" style="8" customWidth="1"/>
    <col min="49" max="16384" width="9.08984375" style="8"/>
  </cols>
  <sheetData>
    <row r="1" spans="1:49" customFormat="1" x14ac:dyDescent="0.35">
      <c r="A1" s="34" t="s">
        <v>1</v>
      </c>
      <c r="B1" s="34" t="s">
        <v>2</v>
      </c>
      <c r="C1" s="34" t="s">
        <v>3</v>
      </c>
      <c r="D1" s="34" t="s">
        <v>4</v>
      </c>
      <c r="E1" s="34" t="s">
        <v>5</v>
      </c>
      <c r="F1" s="34" t="s">
        <v>6</v>
      </c>
      <c r="G1" s="34" t="s">
        <v>7</v>
      </c>
      <c r="H1" s="34" t="s">
        <v>8</v>
      </c>
      <c r="I1" s="34" t="s">
        <v>9</v>
      </c>
      <c r="J1" s="34" t="s">
        <v>10</v>
      </c>
      <c r="K1" s="34" t="s">
        <v>11</v>
      </c>
      <c r="L1" s="34" t="s">
        <v>12</v>
      </c>
      <c r="M1" s="34" t="s">
        <v>13</v>
      </c>
      <c r="N1" s="34" t="s">
        <v>14</v>
      </c>
      <c r="O1" s="34" t="s">
        <v>15</v>
      </c>
      <c r="P1" s="34" t="s">
        <v>16</v>
      </c>
      <c r="Q1" s="34" t="s">
        <v>17</v>
      </c>
      <c r="R1" s="34" t="s">
        <v>18</v>
      </c>
      <c r="S1" s="34" t="s">
        <v>19</v>
      </c>
      <c r="T1" s="34" t="s">
        <v>20</v>
      </c>
      <c r="U1" s="34" t="s">
        <v>21</v>
      </c>
      <c r="V1" s="34" t="s">
        <v>22</v>
      </c>
      <c r="W1" s="34" t="s">
        <v>23</v>
      </c>
      <c r="X1" s="34" t="s">
        <v>24</v>
      </c>
      <c r="Y1" s="34" t="s">
        <v>25</v>
      </c>
      <c r="Z1" s="34" t="s">
        <v>26</v>
      </c>
      <c r="AA1" s="34" t="s">
        <v>27</v>
      </c>
      <c r="AB1" s="34" t="s">
        <v>28</v>
      </c>
      <c r="AC1" s="34" t="s">
        <v>29</v>
      </c>
      <c r="AD1" s="34" t="s">
        <v>30</v>
      </c>
      <c r="AE1" s="34" t="s">
        <v>31</v>
      </c>
      <c r="AF1" s="34" t="s">
        <v>32</v>
      </c>
      <c r="AG1" s="34" t="s">
        <v>33</v>
      </c>
      <c r="AH1" s="34" t="s">
        <v>34</v>
      </c>
      <c r="AI1" s="34" t="s">
        <v>35</v>
      </c>
      <c r="AJ1" s="34" t="s">
        <v>36</v>
      </c>
      <c r="AK1" s="34" t="s">
        <v>37</v>
      </c>
      <c r="AL1" s="34" t="s">
        <v>38</v>
      </c>
      <c r="AM1" s="34" t="s">
        <v>39</v>
      </c>
      <c r="AN1" s="34" t="s">
        <v>40</v>
      </c>
      <c r="AO1" s="34" t="s">
        <v>41</v>
      </c>
      <c r="AP1" s="34" t="s">
        <v>42</v>
      </c>
      <c r="AQ1" s="34" t="s">
        <v>43</v>
      </c>
      <c r="AR1" s="34" t="s">
        <v>44</v>
      </c>
      <c r="AS1" s="34" t="s">
        <v>45</v>
      </c>
      <c r="AT1" s="34" t="s">
        <v>46</v>
      </c>
      <c r="AU1" s="34" t="s">
        <v>47</v>
      </c>
      <c r="AV1" s="34" t="s">
        <v>48</v>
      </c>
    </row>
    <row r="2" spans="1:49" ht="102.65" customHeight="1" x14ac:dyDescent="0.35">
      <c r="A2" s="36" t="s">
        <v>49</v>
      </c>
      <c r="B2" s="29" t="s">
        <v>50</v>
      </c>
      <c r="C2" s="29" t="s">
        <v>51</v>
      </c>
      <c r="D2" s="29" t="s">
        <v>52</v>
      </c>
      <c r="E2" s="30">
        <v>18</v>
      </c>
      <c r="F2" s="29" t="s">
        <v>53</v>
      </c>
      <c r="G2" s="29" t="s">
        <v>201</v>
      </c>
      <c r="H2" s="29" t="s">
        <v>206</v>
      </c>
      <c r="I2" s="31">
        <v>43970</v>
      </c>
      <c r="J2" s="51" t="s">
        <v>200</v>
      </c>
      <c r="K2" s="32">
        <v>100</v>
      </c>
      <c r="L2" s="29" t="s">
        <v>54</v>
      </c>
      <c r="M2" s="29" t="s">
        <v>199</v>
      </c>
      <c r="N2" s="29" t="s">
        <v>198</v>
      </c>
      <c r="O2" s="32" t="b">
        <v>1</v>
      </c>
      <c r="P2" s="32" t="b">
        <v>0</v>
      </c>
      <c r="Q2" s="29">
        <v>2016</v>
      </c>
      <c r="R2" s="36">
        <v>3</v>
      </c>
      <c r="S2" s="36">
        <v>5</v>
      </c>
      <c r="T2" s="36">
        <v>3</v>
      </c>
      <c r="U2" s="29" t="s">
        <v>55</v>
      </c>
      <c r="V2" s="33" t="s">
        <v>56</v>
      </c>
      <c r="W2" s="32"/>
      <c r="X2" s="32"/>
      <c r="Y2" s="29"/>
      <c r="Z2" s="29">
        <v>5.0999999999999996</v>
      </c>
      <c r="AA2" s="36"/>
      <c r="AB2" s="36"/>
      <c r="AC2" s="36"/>
      <c r="AD2" s="36"/>
      <c r="AE2" s="36"/>
      <c r="AF2" s="29" t="s">
        <v>57</v>
      </c>
      <c r="AG2" s="29" t="s">
        <v>58</v>
      </c>
      <c r="AH2" s="29" t="s">
        <v>59</v>
      </c>
      <c r="AI2" s="36"/>
      <c r="AJ2" s="36"/>
      <c r="AK2" s="36"/>
      <c r="AL2" s="36"/>
      <c r="AM2" s="29" t="s">
        <v>60</v>
      </c>
      <c r="AN2" s="37">
        <v>43970</v>
      </c>
      <c r="AO2" s="29"/>
      <c r="AP2" s="36"/>
      <c r="AQ2" s="29"/>
      <c r="AR2" s="37"/>
      <c r="AS2" s="29" t="s">
        <v>191</v>
      </c>
      <c r="AT2" s="29" t="s">
        <v>61</v>
      </c>
      <c r="AU2" s="52" t="s">
        <v>203</v>
      </c>
      <c r="AV2" s="52" t="s">
        <v>62</v>
      </c>
      <c r="AW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B90"/>
  <sheetViews>
    <sheetView topLeftCell="A60" workbookViewId="0">
      <selection activeCell="F9" sqref="F9"/>
    </sheetView>
  </sheetViews>
  <sheetFormatPr defaultRowHeight="14.5" x14ac:dyDescent="0.35"/>
  <cols>
    <col min="1" max="1" width="80.36328125" customWidth="1"/>
    <col min="2" max="2" width="23.90625" customWidth="1"/>
  </cols>
  <sheetData>
    <row r="1" spans="1:2" x14ac:dyDescent="0.35">
      <c r="A1" t="s">
        <v>63</v>
      </c>
      <c r="B1" t="s">
        <v>64</v>
      </c>
    </row>
    <row r="2" spans="1:2" x14ac:dyDescent="0.35">
      <c r="A2" s="1" t="s">
        <v>65</v>
      </c>
      <c r="B2" s="1">
        <v>2.3482385000000001E-3</v>
      </c>
    </row>
    <row r="3" spans="1:2" x14ac:dyDescent="0.35">
      <c r="A3" s="6" t="s">
        <v>66</v>
      </c>
      <c r="B3" s="1">
        <v>6.7092530000000001E-3</v>
      </c>
    </row>
    <row r="4" spans="1:2" x14ac:dyDescent="0.35">
      <c r="A4" s="1" t="s">
        <v>67</v>
      </c>
      <c r="B4" s="1">
        <v>1.0734804800000001E-2</v>
      </c>
    </row>
    <row r="5" spans="1:2" x14ac:dyDescent="0.35">
      <c r="A5" s="1" t="s">
        <v>68</v>
      </c>
      <c r="B5" s="1">
        <v>1.4424893899999999E-2</v>
      </c>
    </row>
    <row r="6" spans="1:2" x14ac:dyDescent="0.35">
      <c r="A6" s="1" t="s">
        <v>69</v>
      </c>
      <c r="B6" s="1">
        <v>1.47603566E-2</v>
      </c>
    </row>
    <row r="7" spans="1:2" x14ac:dyDescent="0.35">
      <c r="A7" s="1" t="s">
        <v>70</v>
      </c>
      <c r="B7" s="1">
        <v>1.6437669799999999E-2</v>
      </c>
    </row>
    <row r="8" spans="1:2" x14ac:dyDescent="0.35">
      <c r="A8" s="1" t="s">
        <v>71</v>
      </c>
      <c r="B8" s="1">
        <v>1.6773132499999999E-2</v>
      </c>
    </row>
    <row r="9" spans="1:2" x14ac:dyDescent="0.35">
      <c r="A9" s="1" t="s">
        <v>72</v>
      </c>
      <c r="B9" s="1">
        <v>1.6773132499999999E-2</v>
      </c>
    </row>
    <row r="10" spans="1:2" x14ac:dyDescent="0.35">
      <c r="A10" s="1" t="s">
        <v>73</v>
      </c>
      <c r="B10" s="1">
        <v>1.6773132499999999E-2</v>
      </c>
    </row>
    <row r="11" spans="1:2" x14ac:dyDescent="0.35">
      <c r="A11" s="1" t="s">
        <v>74</v>
      </c>
      <c r="B11" s="1">
        <v>1.7108595099999999E-2</v>
      </c>
    </row>
    <row r="12" spans="1:2" x14ac:dyDescent="0.35">
      <c r="A12" s="1" t="s">
        <v>75</v>
      </c>
      <c r="B12" s="1">
        <v>1.7444057799999999E-2</v>
      </c>
    </row>
    <row r="13" spans="1:2" x14ac:dyDescent="0.35">
      <c r="A13" s="3" t="s">
        <v>76</v>
      </c>
      <c r="B13" s="1">
        <v>1.9121371000000002E-2</v>
      </c>
    </row>
    <row r="14" spans="1:2" x14ac:dyDescent="0.35">
      <c r="A14" s="1" t="s">
        <v>77</v>
      </c>
      <c r="B14" s="1">
        <v>2.0127758999999999E-2</v>
      </c>
    </row>
    <row r="15" spans="1:2" x14ac:dyDescent="0.35">
      <c r="A15" s="1" t="s">
        <v>78</v>
      </c>
      <c r="B15" s="1">
        <v>2.2475997500000001E-2</v>
      </c>
    </row>
    <row r="16" spans="1:2" x14ac:dyDescent="0.35">
      <c r="A16" s="1" t="s">
        <v>79</v>
      </c>
      <c r="B16" s="1">
        <v>2.2811460200000001E-2</v>
      </c>
    </row>
    <row r="17" spans="1:2" x14ac:dyDescent="0.35">
      <c r="A17" s="1" t="s">
        <v>80</v>
      </c>
      <c r="B17" s="1">
        <v>2.4153310800000001E-2</v>
      </c>
    </row>
    <row r="18" spans="1:2" x14ac:dyDescent="0.35">
      <c r="A18" s="1" t="s">
        <v>81</v>
      </c>
      <c r="B18" s="1">
        <v>2.44887734E-2</v>
      </c>
    </row>
    <row r="19" spans="1:2" x14ac:dyDescent="0.35">
      <c r="A19" s="1" t="s">
        <v>82</v>
      </c>
      <c r="B19" s="1">
        <v>2.81788626E-2</v>
      </c>
    </row>
    <row r="20" spans="1:2" x14ac:dyDescent="0.35">
      <c r="A20" s="1" t="s">
        <v>83</v>
      </c>
      <c r="B20" s="1">
        <v>2.81788626E-2</v>
      </c>
    </row>
    <row r="21" spans="1:2" x14ac:dyDescent="0.35">
      <c r="A21" s="1" t="s">
        <v>84</v>
      </c>
      <c r="B21" s="1">
        <v>3.1533489099999999E-2</v>
      </c>
    </row>
    <row r="22" spans="1:2" x14ac:dyDescent="0.35">
      <c r="A22" s="1" t="s">
        <v>85</v>
      </c>
      <c r="B22" s="1">
        <v>3.3546264999999999E-2</v>
      </c>
    </row>
    <row r="23" spans="1:2" x14ac:dyDescent="0.35">
      <c r="A23" s="1" t="s">
        <v>86</v>
      </c>
      <c r="B23" s="1">
        <v>3.5223578200000001E-2</v>
      </c>
    </row>
    <row r="24" spans="1:2" x14ac:dyDescent="0.35">
      <c r="A24" s="1" t="s">
        <v>87</v>
      </c>
      <c r="B24" s="1">
        <v>3.5894503500000001E-2</v>
      </c>
    </row>
    <row r="25" spans="1:2" x14ac:dyDescent="0.35">
      <c r="A25" s="1" t="s">
        <v>88</v>
      </c>
      <c r="B25" s="1">
        <v>4.6964771000000002E-2</v>
      </c>
    </row>
    <row r="26" spans="1:2" x14ac:dyDescent="0.35">
      <c r="A26" s="1" t="s">
        <v>89</v>
      </c>
      <c r="B26" s="1">
        <v>4.7300233599999998E-2</v>
      </c>
    </row>
    <row r="27" spans="1:2" x14ac:dyDescent="0.35">
      <c r="A27" s="1" t="s">
        <v>90</v>
      </c>
      <c r="B27" s="1">
        <v>4.7300233599999998E-2</v>
      </c>
    </row>
    <row r="28" spans="1:2" x14ac:dyDescent="0.35">
      <c r="A28" s="3" t="s">
        <v>91</v>
      </c>
      <c r="B28" s="1">
        <v>4.7635696300000002E-2</v>
      </c>
    </row>
    <row r="29" spans="1:2" x14ac:dyDescent="0.35">
      <c r="A29" s="1" t="s">
        <v>92</v>
      </c>
      <c r="B29" s="1">
        <v>4.8642084199999998E-2</v>
      </c>
    </row>
    <row r="30" spans="1:2" x14ac:dyDescent="0.35">
      <c r="A30" s="1" t="s">
        <v>93</v>
      </c>
      <c r="B30" s="1">
        <v>4.9313009499999998E-2</v>
      </c>
    </row>
    <row r="31" spans="1:2" x14ac:dyDescent="0.35">
      <c r="A31" s="1" t="s">
        <v>94</v>
      </c>
      <c r="B31" s="1">
        <v>5.1325785399999997E-2</v>
      </c>
    </row>
    <row r="32" spans="1:2" x14ac:dyDescent="0.35">
      <c r="A32" s="1" t="s">
        <v>95</v>
      </c>
      <c r="B32" s="1">
        <v>5.3003098700000001E-2</v>
      </c>
    </row>
    <row r="33" spans="1:2" x14ac:dyDescent="0.35">
      <c r="A33" s="1" t="s">
        <v>96</v>
      </c>
      <c r="B33" s="1">
        <v>5.4344949300000001E-2</v>
      </c>
    </row>
    <row r="34" spans="1:2" x14ac:dyDescent="0.35">
      <c r="A34" s="1" t="s">
        <v>97</v>
      </c>
      <c r="B34" s="1">
        <v>5.5351337200000003E-2</v>
      </c>
    </row>
    <row r="35" spans="1:2" x14ac:dyDescent="0.35">
      <c r="A35" s="3" t="s">
        <v>98</v>
      </c>
      <c r="B35" s="1">
        <v>8.7555751599999995E-2</v>
      </c>
    </row>
    <row r="36" spans="1:2" x14ac:dyDescent="0.35">
      <c r="A36" s="1" t="s">
        <v>99</v>
      </c>
      <c r="B36" s="1">
        <v>8.8562139499999998E-2</v>
      </c>
    </row>
    <row r="37" spans="1:2" x14ac:dyDescent="0.35">
      <c r="A37" s="1" t="s">
        <v>100</v>
      </c>
      <c r="B37" s="1">
        <v>9.1245840699999997E-2</v>
      </c>
    </row>
    <row r="38" spans="1:2" x14ac:dyDescent="0.35">
      <c r="A38" s="1" t="s">
        <v>101</v>
      </c>
      <c r="B38" s="1">
        <v>0.10734804789999999</v>
      </c>
    </row>
    <row r="39" spans="1:2" x14ac:dyDescent="0.35">
      <c r="A39" s="1" t="s">
        <v>102</v>
      </c>
      <c r="B39" s="1">
        <v>0.1103672118</v>
      </c>
    </row>
    <row r="40" spans="1:2" x14ac:dyDescent="0.35">
      <c r="A40" s="1" t="s">
        <v>103</v>
      </c>
      <c r="B40" s="1">
        <v>0.1103672118</v>
      </c>
    </row>
    <row r="41" spans="1:2" x14ac:dyDescent="0.35">
      <c r="A41" s="1" t="s">
        <v>104</v>
      </c>
      <c r="B41" s="1">
        <v>0.11137359970000001</v>
      </c>
    </row>
    <row r="42" spans="1:2" x14ac:dyDescent="0.35">
      <c r="A42" s="1" t="s">
        <v>105</v>
      </c>
      <c r="B42" s="1">
        <v>0.1204310913</v>
      </c>
    </row>
    <row r="43" spans="1:2" x14ac:dyDescent="0.35">
      <c r="A43" s="1" t="s">
        <v>106</v>
      </c>
      <c r="B43" s="1">
        <v>0.1241211804</v>
      </c>
    </row>
    <row r="44" spans="1:2" x14ac:dyDescent="0.35">
      <c r="A44" s="1" t="s">
        <v>107</v>
      </c>
      <c r="B44" s="1">
        <v>0.12714034420000001</v>
      </c>
    </row>
    <row r="45" spans="1:2" x14ac:dyDescent="0.35">
      <c r="A45" s="1" t="s">
        <v>108</v>
      </c>
      <c r="B45" s="1">
        <v>0.132172284</v>
      </c>
    </row>
    <row r="46" spans="1:2" x14ac:dyDescent="0.35">
      <c r="A46" s="5" t="s">
        <v>109</v>
      </c>
      <c r="B46" s="1">
        <v>0.1402233876</v>
      </c>
    </row>
    <row r="47" spans="1:2" x14ac:dyDescent="0.35">
      <c r="A47" s="1" t="s">
        <v>110</v>
      </c>
      <c r="B47" s="1">
        <v>0.14257162609999999</v>
      </c>
    </row>
    <row r="48" spans="1:2" x14ac:dyDescent="0.35">
      <c r="A48" s="1" t="s">
        <v>111</v>
      </c>
      <c r="B48" s="1">
        <v>0.1486099538</v>
      </c>
    </row>
    <row r="49" spans="1:2" x14ac:dyDescent="0.35">
      <c r="A49" s="1" t="s">
        <v>112</v>
      </c>
      <c r="B49" s="1">
        <v>0.15733198270000001</v>
      </c>
    </row>
    <row r="50" spans="1:2" x14ac:dyDescent="0.35">
      <c r="A50" s="1" t="s">
        <v>113</v>
      </c>
      <c r="B50" s="1">
        <v>0.16135753450000001</v>
      </c>
    </row>
    <row r="51" spans="1:2" x14ac:dyDescent="0.35">
      <c r="A51" s="1" t="s">
        <v>114</v>
      </c>
      <c r="B51" s="1">
        <v>0.16236392250000001</v>
      </c>
    </row>
    <row r="52" spans="1:2" x14ac:dyDescent="0.35">
      <c r="A52" s="1" t="s">
        <v>115</v>
      </c>
      <c r="B52" s="1">
        <v>0.17544696579999999</v>
      </c>
    </row>
    <row r="53" spans="1:2" x14ac:dyDescent="0.35">
      <c r="A53" s="1" t="s">
        <v>116</v>
      </c>
      <c r="B53" s="1">
        <v>0.1817872099</v>
      </c>
    </row>
    <row r="54" spans="1:2" x14ac:dyDescent="0.35">
      <c r="A54" s="1" t="s">
        <v>117</v>
      </c>
      <c r="B54" s="1">
        <v>0.1895363971</v>
      </c>
    </row>
    <row r="55" spans="1:2" x14ac:dyDescent="0.35">
      <c r="A55" s="1" t="s">
        <v>118</v>
      </c>
      <c r="B55" s="1">
        <v>0.24186857049999999</v>
      </c>
    </row>
    <row r="56" spans="1:2" x14ac:dyDescent="0.35">
      <c r="A56" s="1" t="s">
        <v>119</v>
      </c>
      <c r="B56" s="1">
        <v>0.24555865960000001</v>
      </c>
    </row>
    <row r="57" spans="1:2" x14ac:dyDescent="0.35">
      <c r="A57" s="1" t="s">
        <v>120</v>
      </c>
      <c r="B57" s="1">
        <v>0.25327430049999999</v>
      </c>
    </row>
    <row r="58" spans="1:2" x14ac:dyDescent="0.35">
      <c r="A58" s="1" t="s">
        <v>121</v>
      </c>
      <c r="B58" s="1">
        <v>0.29386528119999999</v>
      </c>
    </row>
    <row r="59" spans="1:2" x14ac:dyDescent="0.35">
      <c r="A59" s="1" t="s">
        <v>122</v>
      </c>
      <c r="B59" s="1">
        <v>0.29721990770000001</v>
      </c>
    </row>
    <row r="60" spans="1:2" x14ac:dyDescent="0.35">
      <c r="A60" s="1" t="s">
        <v>123</v>
      </c>
      <c r="B60" s="1">
        <v>0.30359369800000002</v>
      </c>
    </row>
    <row r="61" spans="1:2" x14ac:dyDescent="0.35">
      <c r="A61" s="1" t="s">
        <v>124</v>
      </c>
      <c r="B61" s="1">
        <v>0.32808247140000002</v>
      </c>
    </row>
    <row r="62" spans="1:2" x14ac:dyDescent="0.35">
      <c r="A62" s="1" t="s">
        <v>125</v>
      </c>
      <c r="B62" s="1">
        <v>0.3461974545</v>
      </c>
    </row>
    <row r="63" spans="1:2" x14ac:dyDescent="0.35">
      <c r="A63" s="1" t="s">
        <v>126</v>
      </c>
      <c r="B63" s="1">
        <v>0.3488811557</v>
      </c>
    </row>
    <row r="64" spans="1:2" x14ac:dyDescent="0.35">
      <c r="A64" s="1" t="s">
        <v>127</v>
      </c>
      <c r="B64" s="1">
        <v>0.39148491219999998</v>
      </c>
    </row>
    <row r="65" spans="1:2" x14ac:dyDescent="0.35">
      <c r="A65" s="1" t="s">
        <v>128</v>
      </c>
      <c r="B65" s="1">
        <v>0.3951750014</v>
      </c>
    </row>
    <row r="66" spans="1:2" x14ac:dyDescent="0.35">
      <c r="A66" s="5" t="s">
        <v>129</v>
      </c>
      <c r="B66" s="2">
        <v>0.42603756520000002</v>
      </c>
    </row>
    <row r="67" spans="1:2" x14ac:dyDescent="0.35">
      <c r="A67" s="1" t="s">
        <v>130</v>
      </c>
      <c r="B67" s="1">
        <v>0.50319397460000004</v>
      </c>
    </row>
    <row r="68" spans="1:2" x14ac:dyDescent="0.35">
      <c r="A68" s="1" t="s">
        <v>131</v>
      </c>
      <c r="B68" s="1">
        <v>0.50386489990000005</v>
      </c>
    </row>
    <row r="69" spans="1:2" x14ac:dyDescent="0.35">
      <c r="A69" s="1" t="s">
        <v>132</v>
      </c>
      <c r="B69" s="1">
        <v>0.52231534560000004</v>
      </c>
    </row>
    <row r="70" spans="1:2" x14ac:dyDescent="0.35">
      <c r="A70" s="1" t="s">
        <v>133</v>
      </c>
      <c r="B70" s="1">
        <v>0.52365719619999995</v>
      </c>
    </row>
    <row r="71" spans="1:2" x14ac:dyDescent="0.35">
      <c r="A71" s="1" t="s">
        <v>134</v>
      </c>
      <c r="B71" s="1">
        <v>0.57498298160000005</v>
      </c>
    </row>
    <row r="72" spans="1:2" x14ac:dyDescent="0.35">
      <c r="A72" s="1" t="s">
        <v>135</v>
      </c>
      <c r="B72" s="1">
        <v>0.60383276949999998</v>
      </c>
    </row>
    <row r="73" spans="1:2" x14ac:dyDescent="0.35">
      <c r="A73" s="1" t="s">
        <v>136</v>
      </c>
      <c r="B73" s="1">
        <v>0.67092529950000002</v>
      </c>
    </row>
    <row r="74" spans="1:2" x14ac:dyDescent="0.35">
      <c r="A74" s="1" t="s">
        <v>137</v>
      </c>
      <c r="B74" s="1">
        <v>0.67729908979999998</v>
      </c>
    </row>
    <row r="75" spans="1:2" x14ac:dyDescent="0.35">
      <c r="A75" s="1" t="s">
        <v>138</v>
      </c>
      <c r="B75" s="1">
        <v>0.77424779560000001</v>
      </c>
    </row>
    <row r="76" spans="1:2" x14ac:dyDescent="0.35">
      <c r="A76" s="5" t="s">
        <v>139</v>
      </c>
      <c r="B76" s="1">
        <v>0.89501434950000003</v>
      </c>
    </row>
    <row r="77" spans="1:2" x14ac:dyDescent="0.35">
      <c r="A77" s="1" t="s">
        <v>140</v>
      </c>
      <c r="B77" s="1">
        <v>0.96680335650000004</v>
      </c>
    </row>
    <row r="78" spans="1:2" x14ac:dyDescent="0.35">
      <c r="A78" s="1" t="s">
        <v>136</v>
      </c>
      <c r="B78" s="1">
        <v>1.0553654960000001</v>
      </c>
    </row>
    <row r="79" spans="1:2" x14ac:dyDescent="0.35">
      <c r="A79" s="1" t="s">
        <v>141</v>
      </c>
      <c r="B79" s="1">
        <v>1.1593589175000001</v>
      </c>
    </row>
    <row r="80" spans="1:2" x14ac:dyDescent="0.35">
      <c r="A80" s="1" t="s">
        <v>142</v>
      </c>
      <c r="B80" s="1">
        <v>1.2147102546999999</v>
      </c>
    </row>
    <row r="81" spans="1:2" x14ac:dyDescent="0.35">
      <c r="A81" s="1" t="s">
        <v>143</v>
      </c>
      <c r="B81" s="1">
        <v>1.274758069</v>
      </c>
    </row>
    <row r="82" spans="1:2" x14ac:dyDescent="0.35">
      <c r="A82" s="1" t="s">
        <v>144</v>
      </c>
      <c r="B82" s="1">
        <v>1.6773132486</v>
      </c>
    </row>
    <row r="83" spans="1:2" x14ac:dyDescent="0.35">
      <c r="A83" s="1" t="s">
        <v>145</v>
      </c>
      <c r="B83" s="1">
        <v>2.2318330086999998</v>
      </c>
    </row>
    <row r="84" spans="1:2" x14ac:dyDescent="0.35">
      <c r="A84" s="1" t="s">
        <v>146</v>
      </c>
      <c r="B84" s="1">
        <v>3.4321183693999999</v>
      </c>
    </row>
    <row r="85" spans="1:2" x14ac:dyDescent="0.35">
      <c r="A85" s="1" t="s">
        <v>147</v>
      </c>
      <c r="B85" s="1">
        <v>4.5045924605999996</v>
      </c>
    </row>
    <row r="86" spans="1:2" x14ac:dyDescent="0.35">
      <c r="A86" s="1" t="s">
        <v>148</v>
      </c>
      <c r="B86" s="1">
        <v>6.1936469020000002</v>
      </c>
    </row>
    <row r="87" spans="1:2" x14ac:dyDescent="0.35">
      <c r="A87" s="1" t="s">
        <v>149</v>
      </c>
      <c r="B87" s="1">
        <v>9.5902062304999998</v>
      </c>
    </row>
    <row r="88" spans="1:2" x14ac:dyDescent="0.35">
      <c r="A88" s="1" t="s">
        <v>150</v>
      </c>
      <c r="B88" s="1">
        <v>9.7706851360000009</v>
      </c>
    </row>
    <row r="89" spans="1:2" x14ac:dyDescent="0.35">
      <c r="A89" s="1" t="s">
        <v>151</v>
      </c>
      <c r="B89" s="1">
        <v>13.686876109</v>
      </c>
    </row>
    <row r="90" spans="1:2" ht="15" thickBot="1" x14ac:dyDescent="0.4">
      <c r="A90" s="2" t="s">
        <v>152</v>
      </c>
      <c r="B90" s="4">
        <v>29.474043380400001</v>
      </c>
    </row>
  </sheetData>
  <sortState xmlns:xlrd2="http://schemas.microsoft.com/office/spreadsheetml/2017/richdata2" ref="A2:B92">
    <sortCondition ref="B2:B9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
  <sheetViews>
    <sheetView workbookViewId="0">
      <pane ySplit="1" topLeftCell="A2" activePane="bottomLeft" state="frozen"/>
      <selection pane="bottomLeft" activeCell="A2" sqref="A2"/>
    </sheetView>
  </sheetViews>
  <sheetFormatPr defaultRowHeight="14.5" x14ac:dyDescent="0.35"/>
  <cols>
    <col min="1" max="1" width="15" customWidth="1"/>
    <col min="2" max="2" width="11.90625" bestFit="1" customWidth="1"/>
    <col min="3" max="3" width="18.36328125" bestFit="1" customWidth="1"/>
    <col min="4" max="4" width="8.08984375" bestFit="1" customWidth="1"/>
    <col min="5" max="5" width="23.90625" bestFit="1" customWidth="1"/>
    <col min="6" max="6" width="23.08984375" bestFit="1" customWidth="1"/>
    <col min="7" max="7" width="21.90625" bestFit="1" customWidth="1"/>
    <col min="8" max="8" width="7.36328125" bestFit="1" customWidth="1"/>
    <col min="9" max="9" width="25.54296875" bestFit="1" customWidth="1"/>
    <col min="10" max="10" width="31" bestFit="1" customWidth="1"/>
  </cols>
  <sheetData>
    <row r="1" spans="1:10" s="7" customFormat="1" x14ac:dyDescent="0.35">
      <c r="A1" s="9" t="s">
        <v>1</v>
      </c>
      <c r="B1" s="9" t="s">
        <v>153</v>
      </c>
      <c r="C1" s="9" t="s">
        <v>154</v>
      </c>
      <c r="D1" s="24" t="s">
        <v>155</v>
      </c>
      <c r="E1" s="9" t="s">
        <v>156</v>
      </c>
      <c r="F1" s="9" t="s">
        <v>157</v>
      </c>
      <c r="G1" s="9" t="s">
        <v>158</v>
      </c>
      <c r="H1" s="9" t="s">
        <v>159</v>
      </c>
      <c r="I1" s="9" t="s">
        <v>160</v>
      </c>
      <c r="J1" s="9" t="s">
        <v>161</v>
      </c>
    </row>
    <row r="2" spans="1:10" x14ac:dyDescent="0.35">
      <c r="A2" t="s">
        <v>49</v>
      </c>
      <c r="B2">
        <v>2586</v>
      </c>
      <c r="C2">
        <v>0</v>
      </c>
      <c r="H2" s="11" t="s">
        <v>202</v>
      </c>
    </row>
    <row r="3" spans="1:10" x14ac:dyDescent="0.35">
      <c r="A3" t="s">
        <v>49</v>
      </c>
      <c r="B3">
        <v>2588</v>
      </c>
      <c r="C3">
        <v>66</v>
      </c>
      <c r="H3" s="11" t="s">
        <v>202</v>
      </c>
    </row>
    <row r="4" spans="1:10" x14ac:dyDescent="0.35">
      <c r="A4" t="s">
        <v>49</v>
      </c>
      <c r="B4">
        <v>2604</v>
      </c>
      <c r="C4">
        <v>34</v>
      </c>
      <c r="H4" s="11" t="s">
        <v>202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workbookViewId="0"/>
  </sheetViews>
  <sheetFormatPr defaultRowHeight="14.5" x14ac:dyDescent="0.35"/>
  <cols>
    <col min="1" max="1" width="17.6328125" customWidth="1"/>
    <col min="2" max="2" width="19.54296875" customWidth="1"/>
  </cols>
  <sheetData>
    <row r="1" spans="1:2" x14ac:dyDescent="0.35">
      <c r="A1" s="26" t="s">
        <v>1</v>
      </c>
      <c r="B1" s="26" t="s">
        <v>162</v>
      </c>
    </row>
    <row r="2" spans="1:2" x14ac:dyDescent="0.35">
      <c r="A2" s="22" t="s">
        <v>49</v>
      </c>
      <c r="B2" s="22" t="s">
        <v>163</v>
      </c>
    </row>
    <row r="3" spans="1:2" x14ac:dyDescent="0.35">
      <c r="A3" s="22" t="s">
        <v>49</v>
      </c>
      <c r="B3" t="s">
        <v>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workbookViewId="0"/>
  </sheetViews>
  <sheetFormatPr defaultRowHeight="14.5" x14ac:dyDescent="0.35"/>
  <cols>
    <col min="1" max="1" width="15.6328125" customWidth="1"/>
    <col min="2" max="2" width="35.453125" customWidth="1"/>
    <col min="3" max="3" width="36.6328125" customWidth="1"/>
    <col min="4" max="4" width="32.36328125" customWidth="1"/>
  </cols>
  <sheetData>
    <row r="1" spans="1:4" s="10" customFormat="1" x14ac:dyDescent="0.35">
      <c r="A1" s="25" t="s">
        <v>162</v>
      </c>
      <c r="B1" s="25" t="s">
        <v>164</v>
      </c>
      <c r="C1" s="25" t="s">
        <v>165</v>
      </c>
      <c r="D1" s="25" t="s">
        <v>166</v>
      </c>
    </row>
    <row r="2" spans="1:4" ht="130.5" x14ac:dyDescent="0.35">
      <c r="A2" s="23" t="s">
        <v>163</v>
      </c>
      <c r="B2" s="28" t="s">
        <v>197</v>
      </c>
      <c r="C2" s="28" t="s">
        <v>192</v>
      </c>
      <c r="D2" s="54" t="s">
        <v>190</v>
      </c>
    </row>
    <row r="3" spans="1:4" ht="72.5" x14ac:dyDescent="0.35">
      <c r="A3" t="s">
        <v>193</v>
      </c>
      <c r="B3" s="53" t="s">
        <v>194</v>
      </c>
      <c r="C3" s="53" t="s">
        <v>196</v>
      </c>
      <c r="D3" s="54" t="s">
        <v>195</v>
      </c>
    </row>
  </sheetData>
  <hyperlinks>
    <hyperlink ref="D2" r:id="rId1" xr:uid="{70436076-D549-436D-8B26-73231ECAF584}"/>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4E2C-855D-496B-A108-BFF7FD624AE5}">
  <dimension ref="A1:G44"/>
  <sheetViews>
    <sheetView workbookViewId="0"/>
  </sheetViews>
  <sheetFormatPr defaultRowHeight="14.5" x14ac:dyDescent="0.35"/>
  <cols>
    <col min="1" max="1" width="47.36328125" customWidth="1"/>
    <col min="2" max="2" width="10.453125" customWidth="1"/>
    <col min="3" max="3" width="14.54296875" customWidth="1"/>
    <col min="4" max="4" width="14" customWidth="1"/>
    <col min="5" max="5" width="24.6328125" customWidth="1"/>
  </cols>
  <sheetData>
    <row r="1" spans="1:5" ht="29" x14ac:dyDescent="0.35">
      <c r="A1" s="46" t="s">
        <v>167</v>
      </c>
      <c r="B1" s="47" t="s">
        <v>168</v>
      </c>
      <c r="C1" s="47" t="s">
        <v>169</v>
      </c>
      <c r="D1" s="48" t="s">
        <v>170</v>
      </c>
      <c r="E1" s="49" t="s">
        <v>171</v>
      </c>
    </row>
    <row r="2" spans="1:5" ht="42.75" customHeight="1" x14ac:dyDescent="0.35">
      <c r="A2" s="38"/>
      <c r="B2" s="39"/>
      <c r="C2" s="39"/>
      <c r="D2" s="40"/>
      <c r="E2" s="50"/>
    </row>
    <row r="3" spans="1:5" ht="29" x14ac:dyDescent="0.35">
      <c r="A3" s="38" t="s">
        <v>172</v>
      </c>
      <c r="B3" s="39">
        <v>0.92419924194167247</v>
      </c>
      <c r="C3" s="39">
        <v>7.5800758058327533E-2</v>
      </c>
      <c r="D3" s="41" t="s">
        <v>173</v>
      </c>
      <c r="E3" s="50" t="s">
        <v>174</v>
      </c>
    </row>
    <row r="4" spans="1:5" ht="29" x14ac:dyDescent="0.35">
      <c r="A4" s="38" t="s">
        <v>175</v>
      </c>
      <c r="B4" s="39">
        <v>0.75847439878647005</v>
      </c>
      <c r="C4" s="39">
        <v>0.24152560121352995</v>
      </c>
      <c r="D4" s="41" t="s">
        <v>176</v>
      </c>
      <c r="E4" s="50" t="s">
        <v>177</v>
      </c>
    </row>
    <row r="5" spans="1:5" x14ac:dyDescent="0.35">
      <c r="A5" s="38" t="s">
        <v>178</v>
      </c>
      <c r="B5" s="39">
        <v>0.76002295810146481</v>
      </c>
      <c r="C5" s="39">
        <v>0.23997704189853519</v>
      </c>
      <c r="D5" s="41" t="s">
        <v>179</v>
      </c>
      <c r="E5" s="50" t="s">
        <v>180</v>
      </c>
    </row>
    <row r="6" spans="1:5" ht="29" x14ac:dyDescent="0.35">
      <c r="A6" s="38" t="s">
        <v>181</v>
      </c>
      <c r="B6" s="39">
        <v>0.27725538204083344</v>
      </c>
      <c r="C6" s="39">
        <v>0.72274461795916689</v>
      </c>
      <c r="D6" s="41" t="s">
        <v>182</v>
      </c>
      <c r="E6" s="50" t="s">
        <v>183</v>
      </c>
    </row>
    <row r="7" spans="1:5" x14ac:dyDescent="0.35">
      <c r="A7" s="38" t="s">
        <v>184</v>
      </c>
      <c r="B7" s="39">
        <v>0.51738074793473943</v>
      </c>
      <c r="C7" s="39">
        <v>0.48283762176886647</v>
      </c>
      <c r="D7" s="40" t="s">
        <v>185</v>
      </c>
      <c r="E7" s="57" t="s">
        <v>186</v>
      </c>
    </row>
    <row r="8" spans="1:5" x14ac:dyDescent="0.35">
      <c r="A8" s="38" t="s">
        <v>187</v>
      </c>
      <c r="B8" s="39">
        <v>0.39919548542990618</v>
      </c>
      <c r="C8" s="39">
        <v>0.59996381352768691</v>
      </c>
      <c r="D8" s="40" t="s">
        <v>185</v>
      </c>
      <c r="E8" s="57"/>
    </row>
    <row r="9" spans="1:5" x14ac:dyDescent="0.35">
      <c r="A9" s="38" t="s">
        <v>188</v>
      </c>
      <c r="B9" s="42">
        <v>0.9749192722960407</v>
      </c>
      <c r="C9" s="42">
        <v>2.5080727703959346E-2</v>
      </c>
      <c r="D9" s="40" t="s">
        <v>185</v>
      </c>
      <c r="E9" s="57"/>
    </row>
    <row r="10" spans="1:5" x14ac:dyDescent="0.35">
      <c r="A10" s="43" t="s">
        <v>189</v>
      </c>
      <c r="B10" s="44">
        <f>AVERAGE(B3:B6,B7:B9)</f>
        <v>0.65877821236158951</v>
      </c>
      <c r="C10" s="44">
        <f>AVERAGE(C3:C6,C7:C9)</f>
        <v>0.34113288316143892</v>
      </c>
      <c r="D10" s="40"/>
      <c r="E10" s="45"/>
    </row>
    <row r="17" spans="1:5" x14ac:dyDescent="0.35">
      <c r="A17" s="10"/>
    </row>
    <row r="19" spans="1:5" x14ac:dyDescent="0.35">
      <c r="A19" s="10"/>
      <c r="B19" s="10"/>
      <c r="C19" s="10"/>
      <c r="D19" s="10"/>
      <c r="E19" s="10"/>
    </row>
    <row r="33" spans="1:7" x14ac:dyDescent="0.35">
      <c r="A33" s="10"/>
      <c r="B33" s="10"/>
      <c r="C33" s="10"/>
      <c r="D33" s="10"/>
      <c r="E33" s="10"/>
      <c r="F33" s="10"/>
      <c r="G33" s="10"/>
    </row>
    <row r="43" spans="1:7" x14ac:dyDescent="0.35">
      <c r="A43" s="10"/>
      <c r="B43" s="10"/>
      <c r="C43" s="10"/>
      <c r="D43" s="10"/>
      <c r="E43" s="10"/>
      <c r="F43" s="10"/>
      <c r="G43" s="10"/>
    </row>
    <row r="44" spans="1:7" x14ac:dyDescent="0.35">
      <c r="A44" s="10"/>
      <c r="B44" s="10"/>
      <c r="C44" s="10"/>
      <c r="D44" s="10"/>
      <c r="E44" s="10"/>
      <c r="F44" s="10"/>
      <c r="G44" s="10"/>
    </row>
  </sheetData>
  <mergeCells count="1">
    <mergeCell ref="E7:E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2020-06-17T04:00:00+00:00</Document_x0020_Creation_x0020_Date>
    <EPA_x0020_Office xmlns="4ffa91fb-a0ff-4ac5-b2db-65c790d184a4">OAR-OAQPS-SPPD-RCG</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Diem, Art</DisplayName>
        <AccountId>3952</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c66b26c6-8f1c-4be4-8de3-015a9069ddfa" xsi:nil="true"/>
    <Records_x0020_Status xmlns="c66b26c6-8f1c-4be4-8de3-015a9069ddfa">Pending</Records_x0020_Statu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44AF3D2EA01AD4AA1384A50EDBC774B" ma:contentTypeVersion="18" ma:contentTypeDescription="Create a new document." ma:contentTypeScope="" ma:versionID="5d3bd87d63bbb408606810be4cbc32be">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c66b26c6-8f1c-4be4-8de3-015a9069ddfa" xmlns:ns7="f50c07a3-02d1-4dac-810b-602013bd1aee" targetNamespace="http://schemas.microsoft.com/office/2006/metadata/properties" ma:root="true" ma:fieldsID="e0bcba2866cc38267304f0925970278b" ns1:_="" ns3:_="" ns4:_="" ns5:_="" ns6:_="" ns7:_="">
    <xsd:import namespace="http://schemas.microsoft.com/sharepoint/v3"/>
    <xsd:import namespace="4ffa91fb-a0ff-4ac5-b2db-65c790d184a4"/>
    <xsd:import namespace="http://schemas.microsoft.com/sharepoint.v3"/>
    <xsd:import namespace="http://schemas.microsoft.com/sharepoint/v3/fields"/>
    <xsd:import namespace="c66b26c6-8f1c-4be4-8de3-015a9069ddfa"/>
    <xsd:import namespace="f50c07a3-02d1-4dac-810b-602013bd1aee"/>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Records_x0020_Status" minOccurs="0"/>
                <xsd:element ref="ns6:Records_x0020_Date" minOccurs="0"/>
                <xsd:element ref="ns7:MediaServiceMetadata" minOccurs="0"/>
                <xsd:element ref="ns7:MediaServiceFastMetadata" minOccurs="0"/>
                <xsd:element ref="ns7:MediaServiceAutoTags" minOccurs="0"/>
                <xsd:element ref="ns7:MediaServiceOCR" minOccurs="0"/>
                <xsd:element ref="ns6:SharedWithUsers" minOccurs="0"/>
                <xsd:element ref="ns6:SharedWithDetails" minOccurs="0"/>
                <xsd:element ref="ns6:SharingHintHash" minOccurs="0"/>
                <xsd:element ref="ns7:MediaServiceGenerationTime" minOccurs="0"/>
                <xsd:element ref="ns7:MediaServiceEventHashCode" minOccurs="0"/>
                <xsd:element ref="ns7: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7abd684f-707f-4f8a-af46-4a790ad4db2f}" ma:internalName="TaxCatchAllLabel" ma:readOnly="true" ma:showField="CatchAllDataLabel" ma:web="c66b26c6-8f1c-4be4-8de3-015a9069ddf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7abd684f-707f-4f8a-af46-4a790ad4db2f}" ma:internalName="TaxCatchAll" ma:showField="CatchAllData" ma:web="c66b26c6-8f1c-4be4-8de3-015a9069dd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6b26c6-8f1c-4be4-8de3-015a9069ddfa" elementFormDefault="qualified">
    <xsd:import namespace="http://schemas.microsoft.com/office/2006/documentManagement/types"/>
    <xsd:import namespace="http://schemas.microsoft.com/office/infopath/2007/PartnerControls"/>
    <xsd:element name="Records_x0020_Status" ma:index="28" nillable="true" ma:displayName="Records Status" ma:default="Pending" ma:internalName="Records_x0020_Status">
      <xsd:simpleType>
        <xsd:restriction base="dms:Text"/>
      </xsd:simpleType>
    </xsd:element>
    <xsd:element name="Records_x0020_Date" ma:index="29" nillable="true" ma:displayName="Records Date" ma:hidden="true" ma:internalName="Records_x0020_Date">
      <xsd:simpleType>
        <xsd:restriction base="dms:DateTime"/>
      </xsd:simple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element name="SharingHintHash" ma:index="36"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0c07a3-02d1-4dac-810b-602013bd1aee" elementFormDefault="qualified">
    <xsd:import namespace="http://schemas.microsoft.com/office/2006/documentManagement/types"/>
    <xsd:import namespace="http://schemas.microsoft.com/office/infopath/2007/PartnerControls"/>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AutoTags" ma:index="32" nillable="true" ma:displayName="MediaServiceAutoTags" ma:internalName="MediaServiceAutoTags" ma:readOnly="true">
      <xsd:simpleType>
        <xsd:restriction base="dms:Text"/>
      </xsd:simpleType>
    </xsd:element>
    <xsd:element name="MediaServiceOCR" ma:index="33" nillable="true" ma:displayName="MediaServiceOCR" ma:internalName="MediaServiceOCR" ma:readOnly="true">
      <xsd:simpleType>
        <xsd:restriction base="dms:Note">
          <xsd:maxLength value="255"/>
        </xsd:restriction>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20FAB0-DE87-4888-B2FC-A6F83113B9D0}">
  <ds:schemaRefs>
    <ds:schemaRef ds:uri="Microsoft.SharePoint.Taxonomy.ContentTypeSync"/>
  </ds:schemaRefs>
</ds:datastoreItem>
</file>

<file path=customXml/itemProps2.xml><?xml version="1.0" encoding="utf-8"?>
<ds:datastoreItem xmlns:ds="http://schemas.openxmlformats.org/officeDocument/2006/customXml" ds:itemID="{59828D1E-8410-4C36-A5E7-D96FABC3F6E8}">
  <ds:schemaRefs>
    <ds:schemaRef ds:uri="http://schemas.microsoft.com/sharepoint/v3/contenttype/forms"/>
  </ds:schemaRefs>
</ds:datastoreItem>
</file>

<file path=customXml/itemProps3.xml><?xml version="1.0" encoding="utf-8"?>
<ds:datastoreItem xmlns:ds="http://schemas.openxmlformats.org/officeDocument/2006/customXml" ds:itemID="{9F4095A2-9F4F-4897-A1A4-F6A698280825}">
  <ds:schemaRefs>
    <ds:schemaRef ds:uri="f50c07a3-02d1-4dac-810b-602013bd1aee"/>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66b26c6-8f1c-4be4-8de3-015a9069ddfa"/>
    <ds:schemaRef ds:uri="http://schemas.microsoft.com/sharepoint/v3/fields"/>
    <ds:schemaRef ds:uri="http://schemas.microsoft.com/sharepoint/v3"/>
    <ds:schemaRef ds:uri="http://schemas.microsoft.com/sharepoint.v3"/>
    <ds:schemaRef ds:uri="http://purl.org/dc/terms/"/>
    <ds:schemaRef ds:uri="4ffa91fb-a0ff-4ac5-b2db-65c790d184a4"/>
    <ds:schemaRef ds:uri="http://www.w3.org/XML/1998/namespace"/>
    <ds:schemaRef ds:uri="http://purl.org/dc/dcmitype/"/>
  </ds:schemaRefs>
</ds:datastoreItem>
</file>

<file path=customXml/itemProps4.xml><?xml version="1.0" encoding="utf-8"?>
<ds:datastoreItem xmlns:ds="http://schemas.openxmlformats.org/officeDocument/2006/customXml" ds:itemID="{3EB93CF3-4D04-45B1-8101-F031E79E5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66b26c6-8f1c-4be4-8de3-015a9069ddfa"/>
    <ds:schemaRef ds:uri="f50c07a3-02d1-4dac-810b-602013bd1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README</vt:lpstr>
      <vt:lpstr>PROFILES</vt:lpstr>
      <vt:lpstr>4420 Profile</vt:lpstr>
      <vt:lpstr>SPECIES</vt:lpstr>
      <vt:lpstr>PROFILE_REFERENCE_CROSSWALK</vt:lpstr>
      <vt:lpstr>REFERENCES</vt:lpstr>
      <vt:lpstr>Raw Data and Calc Table</vt:lpstr>
      <vt:lpstr>'Raw Data and Calc Table'!_Hlk183219</vt:lpstr>
      <vt:lpstr>'Raw Data and Calc Table'!_Hlk3461115</vt:lpstr>
    </vt:vector>
  </TitlesOfParts>
  <Manager/>
  <Company>Abt Associates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Cement Hg profile workbook 5-19-2020</dc:title>
  <dc:subject/>
  <dc:creator>Ying Hsu</dc:creator>
  <cp:keywords/>
  <dc:description/>
  <cp:lastModifiedBy>Bray, Casey</cp:lastModifiedBy>
  <cp:revision/>
  <dcterms:created xsi:type="dcterms:W3CDTF">2018-02-11T00:56:48Z</dcterms:created>
  <dcterms:modified xsi:type="dcterms:W3CDTF">2020-07-16T14:40:01Z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0x010100E44AF3D2EA01AD4AA1384A50EDBC774B</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