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3428\AC\Temp\"/>
    </mc:Choice>
  </mc:AlternateContent>
  <xr:revisionPtr revIDLastSave="212" documentId="13_ncr:1_{72D9BC4B-66A3-48F4-B05F-5DCB44DD9265}" xr6:coauthVersionLast="45" xr6:coauthVersionMax="45" xr10:uidLastSave="{F8561B45-7361-4E45-95E8-45BE72B61B47}"/>
  <bookViews>
    <workbookView xWindow="-105" yWindow="-105" windowWidth="23250" windowHeight="12570" tabRatio="811" activeTab="5" xr2:uid="{00000000-000D-0000-FFFF-FFFF00000000}"/>
  </bookViews>
  <sheets>
    <sheet name="README" sheetId="8" r:id="rId1"/>
    <sheet name="PROFILES" sheetId="3" r:id="rId2"/>
    <sheet name="sum of SPECIES" sheetId="40" r:id="rId3"/>
    <sheet name="SPECIES" sheetId="30" r:id="rId4"/>
    <sheet name="4420 Profile" sheetId="11" state="hidden" r:id="rId5"/>
    <sheet name="PROFILE_REFERENCE_CROSSWALK" sheetId="34" r:id="rId6"/>
    <sheet name="REFERENCES" sheetId="35" r:id="rId7"/>
    <sheet name="Raw Data and Calc Table" sheetId="36" r:id="rId8"/>
    <sheet name="02_Raw_Data_Table" sheetId="37" r:id="rId9"/>
    <sheet name="03_Data_Bin_Table" sheetId="38" r:id="rId10"/>
    <sheet name="04_Hg_Speciation_Profiles" sheetId="39" r:id="rId11"/>
  </sheets>
  <definedNames>
    <definedName name="_xlnm._FilterDatabase" localSheetId="1" hidden="1">PROFILES!$A$1:$AV$46</definedName>
    <definedName name="_Hlk183219" localSheetId="7">'Raw Data and Calc Table'!#REF!</definedName>
    <definedName name="_Hlk3461115" localSheetId="7">'Raw Data and Calc Table'!#REF!</definedName>
    <definedName name="_xlnm.Print_Titles" localSheetId="8">'02_Raw_Data_Table'!$A:$A,'02_Raw_Data_Table'!$1:$2</definedName>
    <definedName name="_xlnm.Print_Titles" localSheetId="9">'03_Data_Bin_Table'!$1:$2</definedName>
  </definedNames>
  <calcPr calcId="191028"/>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40" l="1"/>
  <c r="C6" i="40"/>
  <c r="C7"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4" i="40"/>
  <c r="F50" i="39" l="1"/>
  <c r="J50" i="39" s="1"/>
  <c r="E50" i="39"/>
  <c r="I50" i="39" s="1"/>
  <c r="D50" i="39"/>
  <c r="H50" i="39" s="1"/>
  <c r="V49" i="39"/>
  <c r="J49" i="39"/>
  <c r="I49" i="39"/>
  <c r="H49" i="39"/>
  <c r="V48" i="39"/>
  <c r="J48" i="39"/>
  <c r="I48" i="39"/>
  <c r="H48" i="39"/>
  <c r="V47" i="39"/>
  <c r="J47" i="39"/>
  <c r="I47" i="39"/>
  <c r="H47" i="39"/>
  <c r="V46" i="39"/>
  <c r="J46" i="39"/>
  <c r="I46" i="39"/>
  <c r="H46" i="39"/>
  <c r="V45" i="39"/>
  <c r="J45" i="39"/>
  <c r="I45" i="39"/>
  <c r="H45" i="39"/>
  <c r="V44" i="39"/>
  <c r="J44" i="39"/>
  <c r="I44" i="39"/>
  <c r="H44" i="39"/>
  <c r="V43" i="39"/>
  <c r="J43" i="39"/>
  <c r="I43" i="39"/>
  <c r="H43" i="39"/>
  <c r="V42" i="39"/>
  <c r="J42" i="39"/>
  <c r="I42" i="39"/>
  <c r="H42" i="39"/>
  <c r="V41" i="39"/>
  <c r="J41" i="39"/>
  <c r="I41" i="39"/>
  <c r="H41" i="39"/>
  <c r="V40" i="39"/>
  <c r="J40" i="39"/>
  <c r="I40" i="39"/>
  <c r="H40" i="39"/>
  <c r="V39" i="39"/>
  <c r="J39" i="39"/>
  <c r="I39" i="39"/>
  <c r="H39" i="39"/>
  <c r="V38" i="39"/>
  <c r="J38" i="39"/>
  <c r="I38" i="39"/>
  <c r="H38" i="39"/>
  <c r="V37" i="39"/>
  <c r="J37" i="39"/>
  <c r="I37" i="39"/>
  <c r="H37" i="39"/>
  <c r="V36" i="39"/>
  <c r="J36" i="39"/>
  <c r="I36" i="39"/>
  <c r="H36" i="39"/>
  <c r="V35" i="39"/>
  <c r="J35" i="39"/>
  <c r="I35" i="39"/>
  <c r="H35" i="39"/>
  <c r="V34" i="39"/>
  <c r="J34" i="39"/>
  <c r="I34" i="39"/>
  <c r="H34" i="39"/>
  <c r="V33" i="39"/>
  <c r="J33" i="39"/>
  <c r="I33" i="39"/>
  <c r="H33" i="39"/>
  <c r="V32" i="39"/>
  <c r="J32" i="39"/>
  <c r="I32" i="39"/>
  <c r="H32" i="39"/>
  <c r="V31" i="39"/>
  <c r="J31" i="39"/>
  <c r="I31" i="39"/>
  <c r="H31" i="39"/>
  <c r="V30" i="39"/>
  <c r="J30" i="39"/>
  <c r="I30" i="39"/>
  <c r="H30" i="39"/>
  <c r="V29" i="39"/>
  <c r="J29" i="39"/>
  <c r="I29" i="39"/>
  <c r="H29" i="39"/>
  <c r="V28" i="39"/>
  <c r="J28" i="39"/>
  <c r="I28" i="39"/>
  <c r="H28" i="39"/>
  <c r="V27" i="39"/>
  <c r="J27" i="39"/>
  <c r="I27" i="39"/>
  <c r="H27" i="39"/>
  <c r="V26" i="39"/>
  <c r="J26" i="39"/>
  <c r="I26" i="39"/>
  <c r="H26" i="39"/>
  <c r="V25" i="39"/>
  <c r="J25" i="39"/>
  <c r="I25" i="39"/>
  <c r="H25" i="39"/>
  <c r="V24" i="39"/>
  <c r="J24" i="39"/>
  <c r="I24" i="39"/>
  <c r="H24" i="39"/>
  <c r="V23" i="39"/>
  <c r="J23" i="39"/>
  <c r="I23" i="39"/>
  <c r="H23" i="39"/>
  <c r="V22" i="39"/>
  <c r="J22" i="39"/>
  <c r="I22" i="39"/>
  <c r="H22" i="39"/>
  <c r="V21" i="39"/>
  <c r="J21" i="39"/>
  <c r="I21" i="39"/>
  <c r="H21" i="39"/>
  <c r="V20" i="39"/>
  <c r="J20" i="39"/>
  <c r="I20" i="39"/>
  <c r="H20" i="39"/>
  <c r="V19" i="39"/>
  <c r="J19" i="39"/>
  <c r="I19" i="39"/>
  <c r="H19" i="39"/>
  <c r="V18" i="39"/>
  <c r="J18" i="39"/>
  <c r="I18" i="39"/>
  <c r="H18" i="39"/>
  <c r="V17" i="39"/>
  <c r="J17" i="39"/>
  <c r="I17" i="39"/>
  <c r="H17" i="39"/>
  <c r="V16" i="39"/>
  <c r="J16" i="39"/>
  <c r="I16" i="39"/>
  <c r="H16" i="39"/>
  <c r="V15" i="39"/>
  <c r="J15" i="39"/>
  <c r="I15" i="39"/>
  <c r="H15" i="39"/>
  <c r="V14" i="39"/>
  <c r="J14" i="39"/>
  <c r="I14" i="39"/>
  <c r="H14" i="39"/>
  <c r="V13" i="39"/>
  <c r="J13" i="39"/>
  <c r="I13" i="39"/>
  <c r="H13" i="39"/>
  <c r="V12" i="39"/>
  <c r="J12" i="39"/>
  <c r="I12" i="39"/>
  <c r="H12" i="39"/>
  <c r="V11" i="39"/>
  <c r="J11" i="39"/>
  <c r="I11" i="39"/>
  <c r="H11" i="39"/>
  <c r="V10" i="39"/>
  <c r="J10" i="39"/>
  <c r="I10" i="39"/>
  <c r="H10" i="39"/>
  <c r="V9" i="39"/>
  <c r="J9" i="39"/>
  <c r="I9" i="39"/>
  <c r="H9" i="39"/>
  <c r="V8" i="39"/>
  <c r="J8" i="39"/>
  <c r="I8" i="39"/>
  <c r="H8" i="39"/>
  <c r="V7" i="39"/>
  <c r="J7" i="39"/>
  <c r="I7" i="39"/>
  <c r="H7" i="39"/>
  <c r="V6" i="39"/>
  <c r="J6" i="39"/>
  <c r="I6" i="39"/>
  <c r="H6" i="39"/>
  <c r="V5" i="39"/>
  <c r="J5" i="39"/>
  <c r="I5" i="39"/>
  <c r="H5" i="39"/>
</calcChain>
</file>

<file path=xl/sharedStrings.xml><?xml version="1.0" encoding="utf-8"?>
<sst xmlns="http://schemas.openxmlformats.org/spreadsheetml/2006/main" count="9035" uniqueCount="2834">
  <si>
    <t>Mercury Profile for EGUs</t>
  </si>
  <si>
    <t xml:space="preserve">Electric Generating Utility Mercury Speciation Profiles for the Clean Air Mercury Rule, November 2011 </t>
  </si>
  <si>
    <t>Study composites of the following SPECIATE 4.2 profiles</t>
  </si>
  <si>
    <t>PROFILE_CODE</t>
  </si>
  <si>
    <t>6100</t>
  </si>
  <si>
    <t>6101</t>
  </si>
  <si>
    <t>6102</t>
  </si>
  <si>
    <t>6103</t>
  </si>
  <si>
    <t>6104</t>
  </si>
  <si>
    <t>6105</t>
  </si>
  <si>
    <t>6106</t>
  </si>
  <si>
    <t>6107</t>
  </si>
  <si>
    <t>6108</t>
  </si>
  <si>
    <t>6109</t>
  </si>
  <si>
    <t>6110</t>
  </si>
  <si>
    <t>6111</t>
  </si>
  <si>
    <t>6112</t>
  </si>
  <si>
    <t>6113</t>
  </si>
  <si>
    <t>6114</t>
  </si>
  <si>
    <t>6115</t>
  </si>
  <si>
    <t>6116</t>
  </si>
  <si>
    <t>6117</t>
  </si>
  <si>
    <t>6118</t>
  </si>
  <si>
    <t>6119</t>
  </si>
  <si>
    <t>See profile workbook for these at:</t>
  </si>
  <si>
    <t>ftp://newftp.epa.gov/air/emismod/SPECIATE_supportingdata/v4_2/Power plants Hg speciation.xls</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</si>
  <si>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</si>
  <si>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</si>
  <si>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</si>
  <si>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</si>
  <si>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</si>
  <si>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</si>
  <si>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</si>
  <si>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</si>
  <si>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</si>
  <si>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</si>
  <si>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</si>
  <si>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</si>
  <si>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</si>
  <si>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</si>
  <si>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</si>
  <si>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</si>
  <si>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</si>
  <si>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</si>
  <si>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</si>
  <si>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</si>
  <si>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</si>
  <si>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</si>
  <si>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</si>
  <si>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</si>
  <si>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</si>
  <si>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</si>
  <si>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</si>
  <si>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</si>
  <si>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</si>
  <si>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</si>
  <si>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</si>
  <si>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</si>
  <si>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</si>
  <si>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</si>
  <si>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</si>
  <si>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</si>
  <si>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</si>
  <si>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</si>
  <si>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</si>
  <si>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</si>
  <si>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</si>
  <si>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</si>
  <si>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</si>
  <si>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</si>
  <si>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</si>
  <si>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</si>
  <si>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</si>
  <si>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EGUBIN00</t>
  </si>
  <si>
    <t>Bituminous Coal, Coal Gasification</t>
  </si>
  <si>
    <t>OTHER</t>
  </si>
  <si>
    <t>Mercury</t>
  </si>
  <si>
    <t>Excellent</t>
  </si>
  <si>
    <t>C</t>
  </si>
  <si>
    <t>Integrated Coal Gasification Combined Cycle Units</t>
  </si>
  <si>
    <t xml:space="preserve">Profiles developed from the 1999 information collection request data to support development of the Clean Air Mercury Rule. Data include inlet and outlet speciated mercury concentration measurements (µg/dscm) for particle-bound, oxidized, and elemental  mercury. Only outlet data (measurements after the last control device) used to develop the mercury speciation profiles. </t>
  </si>
  <si>
    <t>Ontario Hydro Method</t>
  </si>
  <si>
    <t xml:space="preserve"> </t>
  </si>
  <si>
    <t>SC</t>
  </si>
  <si>
    <t>1997-2000</t>
  </si>
  <si>
    <t>United States</t>
  </si>
  <si>
    <t>Combustion</t>
  </si>
  <si>
    <t>Electric Generation; Combined Cycle Gas Turbine</t>
  </si>
  <si>
    <t>Bituminous Coal</t>
  </si>
  <si>
    <t>Art Diem</t>
  </si>
  <si>
    <t>EPA OAQPS</t>
  </si>
  <si>
    <t>Power Plant; Coal-Fired; Mercury</t>
  </si>
  <si>
    <t>ftp://newftp.epa.gov/air/emismod/SPECIATE_supportingdata/v5_1/EGU Hg profile workbook 4-29-2020.xlsx</t>
  </si>
  <si>
    <t>ftp://newftp.epa.gov/air/emismod/SPECIATE_supportingdata/v5_1/QSCORE HG EGU 4-29-2020.docx</t>
  </si>
  <si>
    <t>EGUBIN01</t>
  </si>
  <si>
    <t>Bituminous Coal, PC Boiler with ESP-CS</t>
  </si>
  <si>
    <t>Electrostatic precipitator, cold-side</t>
  </si>
  <si>
    <t>Electric Generation; Conventional, pulverized coal-fired boiler, dry bottom</t>
  </si>
  <si>
    <t>EGUBIN02</t>
  </si>
  <si>
    <t>Bituminous Coal and Pet. Coke, PC Boiler with ESP-CS</t>
  </si>
  <si>
    <t>Electric Generation; Conventional, pulverized coal-fired boiler, wet bottom</t>
  </si>
  <si>
    <t>Bituminous Coal, Petroleum Coke</t>
  </si>
  <si>
    <t>EGUBIN03</t>
  </si>
  <si>
    <t>Bituminous Coal, PC Boiler with SNCR and ESP-CS</t>
  </si>
  <si>
    <t>D</t>
  </si>
  <si>
    <t>Electrostatic precipitator, cold-side; Selective Noncatalytic Reduction</t>
  </si>
  <si>
    <t>EGUBIN04</t>
  </si>
  <si>
    <t>Bituminous Coal, PC Boiler with ESP-HS</t>
  </si>
  <si>
    <t>Electrostatic precipitator, hot-side</t>
  </si>
  <si>
    <t>EGUBIN05</t>
  </si>
  <si>
    <t>Bituminous Coal, PC Boiler with PM Scrubber</t>
  </si>
  <si>
    <t>Particulate scrubber</t>
  </si>
  <si>
    <t>EGUBIN06</t>
  </si>
  <si>
    <t>Bituminous Coal, PC Boiler with Dry Sorbent Injection and ESP-CS</t>
  </si>
  <si>
    <t>Electrostatic precipitator, cold-side; Dry Sorbent Injection</t>
  </si>
  <si>
    <t>EGUBIN07</t>
  </si>
  <si>
    <t>Bituminous Coal, PC Boiler with FF Baghouse</t>
  </si>
  <si>
    <t>Fabric filter baghouse</t>
  </si>
  <si>
    <t>EGUBIN08</t>
  </si>
  <si>
    <t>Bituminous Coal, PC Boiler with SDA/FF Baghouse</t>
  </si>
  <si>
    <t>Dry lime/spray dryer adsorber; Fabric filter baghouse</t>
  </si>
  <si>
    <t>EGUBIN09</t>
  </si>
  <si>
    <t>Bituminous Coal, PC Boiler with SCR and SDA/FF Baghouse</t>
  </si>
  <si>
    <t>Selective Catalytic Reduction; Dry lime/spray dryer adsorber; Fabric filter baghouse</t>
  </si>
  <si>
    <t>EGUBIN10</t>
  </si>
  <si>
    <t>Bituminous Coal, PC Boiler with ESP-CS and Wet FGD</t>
  </si>
  <si>
    <t>Electrostatic precipitator, cold-side; flue gas desulfurization wet scrubber (FGD)</t>
  </si>
  <si>
    <t>EGUBIN11</t>
  </si>
  <si>
    <t>Bituminous Coal, PC Boiler with ESP-HS and Wet FGD</t>
  </si>
  <si>
    <t>Electrostatic precipitator, hot-side; flue gas desulfurization wet scrubber (FGD)</t>
  </si>
  <si>
    <t>EGUBIN12</t>
  </si>
  <si>
    <t>Bituminous Coal, PC Boiler with FF Baghouse and Wet FGD</t>
  </si>
  <si>
    <t>Fabric filter baghouse; flue gas desulfurization wet scrubber (FGD)</t>
  </si>
  <si>
    <t>EGUBIN13</t>
  </si>
  <si>
    <t>Subbituminous Coal, PC Boiler with ESP-CS</t>
  </si>
  <si>
    <t>Subbituminous Coal</t>
  </si>
  <si>
    <t>EGUBIN14</t>
  </si>
  <si>
    <t>Subbituminous Coal, PC Boiler with ESP-HS</t>
  </si>
  <si>
    <t>EGUBIN15</t>
  </si>
  <si>
    <t>Subbituminous Coal, PC Boiler with FF Baghouse</t>
  </si>
  <si>
    <t>EGUBIN16</t>
  </si>
  <si>
    <t>Subbituminous Coal, PC Boiler with PM Scrubber</t>
  </si>
  <si>
    <t>EGUBIN17</t>
  </si>
  <si>
    <t>Subbituminous Coal, PC Boiler with SDA/ESP</t>
  </si>
  <si>
    <t>Dry lime/spray dryer adsorber; Electrostatic precipitator</t>
  </si>
  <si>
    <t>EGUBIN18</t>
  </si>
  <si>
    <t>Subbituminous Coal, PC Boiler with SDA/FF Baghouse</t>
  </si>
  <si>
    <t>EGUBIN19</t>
  </si>
  <si>
    <t>Subbituminous Coal, PC Boiler with ESP-CS and Wet FGD</t>
  </si>
  <si>
    <t>EGUBIN20</t>
  </si>
  <si>
    <t>Subbituminous Coal, PC Boiler with ESP-HS and Wet FGD</t>
  </si>
  <si>
    <t>EGUBIN21</t>
  </si>
  <si>
    <t>Lignite Coal, PC Boiler with ESP-CS</t>
  </si>
  <si>
    <t>Lignite Coal</t>
  </si>
  <si>
    <t>EGUBIN22</t>
  </si>
  <si>
    <t>Subbituminous Coal, Cyclone Boiler with PM Scrubber</t>
  </si>
  <si>
    <t>Electric Generation; Cyclonic boiler, wet bottom</t>
  </si>
  <si>
    <t>EGUBIN23</t>
  </si>
  <si>
    <t>Subbituminous Coal/Pet. Coke, Cyclone Boiler with ESP-HS</t>
  </si>
  <si>
    <t>Subbituminous Coal, Petroleum Coke</t>
  </si>
  <si>
    <t>EGUBIN24</t>
  </si>
  <si>
    <t>Lignite Coal, Cyclone Boiler with ESP-CS</t>
  </si>
  <si>
    <t>E</t>
  </si>
  <si>
    <t>EGUBIN25</t>
  </si>
  <si>
    <t>Bituminous Coal/Pet. Coke, Fluidized Bed Combustor with SNCR and FF Baghouse</t>
  </si>
  <si>
    <t>Selective Non-Catalytic Reduction; Fabric filter baghouse</t>
  </si>
  <si>
    <t>Electric Generation; Fluidized-bed combustor</t>
  </si>
  <si>
    <t>EGUBIN27</t>
  </si>
  <si>
    <t>Bituminous Waste, Fluidized Bed Combustor with FF Baghouse</t>
  </si>
  <si>
    <t>Bituminous Waste Coal</t>
  </si>
  <si>
    <t>EGUBIN28</t>
  </si>
  <si>
    <t>Lignite Coal, Fluidized Bed Combustor with ESP-CS</t>
  </si>
  <si>
    <t>EGUBIN29</t>
  </si>
  <si>
    <t>Lignite Coal, Fluidized Bed Combustor with FF Baghouse</t>
  </si>
  <si>
    <t>EGUBIN30</t>
  </si>
  <si>
    <t>Anthracite Waste, Fluidized Bed Combustor with FF Baghouse</t>
  </si>
  <si>
    <t>Anthracite Waste Coal</t>
  </si>
  <si>
    <t>EGUBIN31</t>
  </si>
  <si>
    <t>Bituminous Coal, Stoker Boiler with SDA/FF Baghouse</t>
  </si>
  <si>
    <t>Electric Generation; Stoker-fired furnace, dry bottom</t>
  </si>
  <si>
    <t>EGUBIN33</t>
  </si>
  <si>
    <t>Lignite Coal, PC Boiler with ESP-CS and FF Baghouse</t>
  </si>
  <si>
    <t>Electrostatic precipitator, cold-side; fabric filter baghouse</t>
  </si>
  <si>
    <t>EGUBIN34</t>
  </si>
  <si>
    <t>Lignite Coal, PC Boiler with SDA/FF Baghouse</t>
  </si>
  <si>
    <t>EGUBIN35</t>
  </si>
  <si>
    <t>Lignite Coal, PC Boiler with PM Scrubber</t>
  </si>
  <si>
    <t>EGUBIN36</t>
  </si>
  <si>
    <t>Lignite Coal, PC Boiler with ESP-CS and Wet FGD</t>
  </si>
  <si>
    <t>Electric Generation; Conventional, pulverized coal-fired boiler, dry bottom &amp; wet bottom</t>
  </si>
  <si>
    <t>EGUBIN37</t>
  </si>
  <si>
    <t>Bituminous Coal, Cyclone Boiler with Mechanical Collector</t>
  </si>
  <si>
    <t>Mechanical collector</t>
  </si>
  <si>
    <t>EGUBIN38</t>
  </si>
  <si>
    <t>Bituminous Coal/Pet. Coke, Cyclone with ESP-CS and Wet FGD</t>
  </si>
  <si>
    <t>EGUBIN39</t>
  </si>
  <si>
    <t>Lignite Coal, Cyclone Boiler with SDA/FF Baghouse</t>
  </si>
  <si>
    <t>EGUBIN40</t>
  </si>
  <si>
    <t>Subbituminous Coal, Fluidized Bed Combustor with SNCR and FF Baghouse</t>
  </si>
  <si>
    <t>EGUBIN41</t>
  </si>
  <si>
    <t>Subbituminous Coal/Bituminous Coal, PC Boiler with ESP-CS</t>
  </si>
  <si>
    <t>EGUBIN42</t>
  </si>
  <si>
    <t>Subbituminous Coal/Bituminous Coal, PC Boiler with ESP-HS</t>
  </si>
  <si>
    <t>EGUBIN43</t>
  </si>
  <si>
    <t>Bituminous Coal/Pet. Coke, PC Boiler with FF Baghouse</t>
  </si>
  <si>
    <t>EGUBIN44</t>
  </si>
  <si>
    <t>Bituminous Coal/Subbituminous Coal, PC Boiler with FF Baghouse</t>
  </si>
  <si>
    <t>Subbituminous Coal, Bituminous Coal</t>
  </si>
  <si>
    <t>HGPETCOKE</t>
  </si>
  <si>
    <t>Petroleum Coke Combustion</t>
  </si>
  <si>
    <t>various</t>
  </si>
  <si>
    <t xml:space="preserve">Mean of profiles EGUBIN02, EGUBIN23, EGUBIN25, EGUBIN38, and EGUBIN43 </t>
  </si>
  <si>
    <t>Electric Generation; Boiler, various designs</t>
  </si>
  <si>
    <t>Coal, Petroleum Coke</t>
  </si>
  <si>
    <t>Row Labels</t>
  </si>
  <si>
    <t>Sum of WEIGHT_PERCENT</t>
  </si>
  <si>
    <t>(blank)</t>
  </si>
  <si>
    <t>Grand Total</t>
  </si>
  <si>
    <t>SPECIES_ID</t>
  </si>
  <si>
    <t>WEIGHT_PERCENT</t>
  </si>
  <si>
    <t>PRIORITY_SPECIES_IN_PROFILE</t>
  </si>
  <si>
    <t>UNCERTAINTY_PERCENT</t>
  </si>
  <si>
    <t>UNCERTAINTY_METHOD</t>
  </si>
  <si>
    <t>ANALYTICAL_METHOD</t>
  </si>
  <si>
    <t>PHASE</t>
  </si>
  <si>
    <t>SPECIES_EMISSION_RATE</t>
  </si>
  <si>
    <t>SPECIES_EMISSION_RATE_UNIT</t>
  </si>
  <si>
    <t>SPECIATE 4420 Profile</t>
  </si>
  <si>
    <t>Fraction</t>
  </si>
  <si>
    <t>Beta-pinene</t>
  </si>
  <si>
    <t>Cyclohexane</t>
  </si>
  <si>
    <t>N-tridecane</t>
  </si>
  <si>
    <t>Alpha-pinene</t>
  </si>
  <si>
    <t>Methylcyclopentane</t>
  </si>
  <si>
    <t>Isopropylbenzene (or cumene; 2-Phenylpropane)</t>
  </si>
  <si>
    <t>4-methyl-1-pentene</t>
  </si>
  <si>
    <t>1,3-diethylbenzene (meta)</t>
  </si>
  <si>
    <t>1,4-diethylbenzene (para)</t>
  </si>
  <si>
    <t>3-methylpentane</t>
  </si>
  <si>
    <t>N-decane</t>
  </si>
  <si>
    <t>1-Tridecene</t>
  </si>
  <si>
    <t>Cis-2-hexene</t>
  </si>
  <si>
    <t>Trans-2-hexene</t>
  </si>
  <si>
    <t>2,3-dimethylpentane</t>
  </si>
  <si>
    <t>3-methylheptane</t>
  </si>
  <si>
    <t>Cyclopentane</t>
  </si>
  <si>
    <t>2-methylheptane</t>
  </si>
  <si>
    <t>1-Methyl-2-ethylbenzene (or o-ethyltoluene; 1-Ethyl-2-methylbenzene; 2-ethyltoluene; 2-Ethylmethylbenzene)</t>
  </si>
  <si>
    <t>1,3,5-trimethylbenzene</t>
  </si>
  <si>
    <t>2,4-dimethylpentane</t>
  </si>
  <si>
    <t>2,2,3-trimethylpentane</t>
  </si>
  <si>
    <t>Methylcyclohexane</t>
  </si>
  <si>
    <t>3-methylhexane</t>
  </si>
  <si>
    <t>1,2,3-trimethylbenzene</t>
  </si>
  <si>
    <t>Isovaleraldehyde</t>
  </si>
  <si>
    <t>1-Dodecene</t>
  </si>
  <si>
    <t>1-Methyl-4-ethylbenzene (or 1-Ethyl-4-methylbenzene; 4-ethyltoluene)</t>
  </si>
  <si>
    <t>1-nonene</t>
  </si>
  <si>
    <t>N-nonane</t>
  </si>
  <si>
    <t>N-propylbenzene</t>
  </si>
  <si>
    <t>2,3,4-trimethylpentane</t>
  </si>
  <si>
    <t>2,2,4-trimethylpentane</t>
  </si>
  <si>
    <t>1-Undecene</t>
  </si>
  <si>
    <t>N-heptane</t>
  </si>
  <si>
    <t>N-undecane</t>
  </si>
  <si>
    <t>O-xylene</t>
  </si>
  <si>
    <t>2-methylhexane</t>
  </si>
  <si>
    <t>3-methyl-1-butene</t>
  </si>
  <si>
    <t>N-dodecane</t>
  </si>
  <si>
    <t>Cyclopentene</t>
  </si>
  <si>
    <t>1-Methyl-3-ethylbenzene (or 1-Ethyl-3-methylbenzene; 3-Ethyltoluene)</t>
  </si>
  <si>
    <t>Cis-2-pentene</t>
  </si>
  <si>
    <t>1-octene</t>
  </si>
  <si>
    <t>1,2,4-trimethylbenzene  (1,3,4-trimethylbenzene)</t>
  </si>
  <si>
    <t>2,2-dimethylbutane</t>
  </si>
  <si>
    <t>Isobutane (or 2-Methylpropane)</t>
  </si>
  <si>
    <t>N-hexane</t>
  </si>
  <si>
    <t>Styrene</t>
  </si>
  <si>
    <t>N-octane</t>
  </si>
  <si>
    <t>1-heptene</t>
  </si>
  <si>
    <t>Hexaldehyde (or hexanal, Hexanaldehyde)</t>
  </si>
  <si>
    <t>Ethylbenzene</t>
  </si>
  <si>
    <t>Trans-2-pentene</t>
  </si>
  <si>
    <t>2-methyl-1-butene</t>
  </si>
  <si>
    <t>2-methyl-2-propenal (or Methacrolein; Methacrylaldehyde; Isobutenal; Methacrylic aldehyde)</t>
  </si>
  <si>
    <t>Benzaldehyde</t>
  </si>
  <si>
    <t>N-pentane</t>
  </si>
  <si>
    <t>1-pentene</t>
  </si>
  <si>
    <t>2-methylpentane (isohexane)</t>
  </si>
  <si>
    <t>M &amp; p-xylene</t>
  </si>
  <si>
    <t>1-hexene</t>
  </si>
  <si>
    <t>2-methyl-2-butene</t>
  </si>
  <si>
    <t>Cis-2-butene</t>
  </si>
  <si>
    <t xml:space="preserve">Valeraldehyde </t>
  </si>
  <si>
    <t>m-Tolualdehyde (or m-Methylbenzaldehyde; 3-Methylbenzaldehyde)</t>
  </si>
  <si>
    <t>Trans-2-butene</t>
  </si>
  <si>
    <t>Isoprene (2-methyl-1,3-butadiene)</t>
  </si>
  <si>
    <t>2,3-dimethylbutane</t>
  </si>
  <si>
    <t>N-butane</t>
  </si>
  <si>
    <t>o-Tolualdehyde</t>
  </si>
  <si>
    <t>Butyraldehyde or butanal</t>
  </si>
  <si>
    <t>Acetylene (or ethyne)</t>
  </si>
  <si>
    <t>Methyl ethyl ketone (or MEK, 2-butanone)</t>
  </si>
  <si>
    <t>Isobutylene (or isobutene, 2-Methylpropene)</t>
  </si>
  <si>
    <t>1,3-butadiene</t>
  </si>
  <si>
    <t>Benzene</t>
  </si>
  <si>
    <t>Toluene</t>
  </si>
  <si>
    <t>Propionaldehyde (or Propanal; 1-Propanone; 1-Propanal)</t>
  </si>
  <si>
    <t>2,3-Butanedione (or Biacetyl; Butane-2,3-dione; Butanedione; Diacetyl; Dimethyl diketone; Dimethyl glyoxal)</t>
  </si>
  <si>
    <t>Propane</t>
  </si>
  <si>
    <t>Formaldehyde</t>
  </si>
  <si>
    <t>Propylene (or Propene; 1-Propene)</t>
  </si>
  <si>
    <t>Ethylene (or ethene)</t>
  </si>
  <si>
    <t>Acetaldehyde</t>
  </si>
  <si>
    <t>Methylglyoxal</t>
  </si>
  <si>
    <t>Glyoxal</t>
  </si>
  <si>
    <t>Unknown</t>
  </si>
  <si>
    <t>REF_Code</t>
  </si>
  <si>
    <t>Bullock2011</t>
  </si>
  <si>
    <t>EPA2020</t>
  </si>
  <si>
    <t>REFERENCE</t>
  </si>
  <si>
    <t>REF_DESCRIPTION</t>
  </si>
  <si>
    <t>LINK</t>
  </si>
  <si>
    <t>Bullock, David and Shelly Johnson. 2011. 'Electric Generating Utility Mercury Speciation Profiles for the Clear Air Mercury Rule', Prepared for US EPA, AQAD, RTP, NC,  by Research Triangle Institute, RTP, NC, Contract No. EP-D-11-084, Work Order No. 0-04, EPA-454/R-11-010. https://www3.epa.gov/ttn/utility/egu_hg_speciation_summary_camr.pdf</t>
  </si>
  <si>
    <t>The US EPA uses its authority under section 114 of the Clean Air Act, as amended, to require that selected coal-fired utility steam generating units provide certain information that will allow the US EPA to calculate the annual mercury emissions from each unit.  The US EPA randomly selected seventy-eight coal-fired utility steam generating units nationwide to conduct mercury emissions measurements.  Mercury emissions were speciated into particle-bound, oxidized, and elemental mercury using the EPA Ontario-Hydro standard test method.</t>
  </si>
  <si>
    <t>https://nepis.epa.gov/Exe/ZyPURL.cgi?Dockey=P100NFNH.txt</t>
  </si>
  <si>
    <t>Development of Mercury Speciation Factors for EPA’s Air Emissions Modeling Programs, Technical Support Document, Version 1, April 2020</t>
  </si>
  <si>
    <t>Information and discussion regarding selection of mercury speciation profiles EPA is currently using for various modelling efforts</t>
  </si>
  <si>
    <t>ftp://newftp.epa.gov/air/emismod/SPECIATE_supportingdata/v5_1/Development of Mercury Speciation Factors for EPA’s Air Emissions Modeling Programs - Version 1.pdf</t>
  </si>
  <si>
    <t>See Tab "02_Raw_Data_Table" for raw data</t>
  </si>
  <si>
    <t>See Tab "03_Data_Bin_Table" for calculation of bins</t>
  </si>
  <si>
    <t>See Tab "04_Hg_Speciation_Profiles" for values used in speciate</t>
  </si>
  <si>
    <t>…</t>
  </si>
  <si>
    <t>Plant Name</t>
  </si>
  <si>
    <t>EIA Plant Code</t>
  </si>
  <si>
    <t>Unit No.</t>
  </si>
  <si>
    <t>RunNumber</t>
  </si>
  <si>
    <t>CoalFlowRate</t>
  </si>
  <si>
    <t>HHV</t>
  </si>
  <si>
    <t>pctSulphur</t>
  </si>
  <si>
    <t>pctMoisture</t>
  </si>
  <si>
    <t>pctAsh</t>
  </si>
  <si>
    <t>Chlorine</t>
  </si>
  <si>
    <t>Hg</t>
  </si>
  <si>
    <t>CoalAnalysisMethod</t>
  </si>
  <si>
    <t>FuelType</t>
  </si>
  <si>
    <t>Inlet Flow Rate</t>
  </si>
  <si>
    <t>temp_GasIn</t>
  </si>
  <si>
    <t>pct_StackGasMoistureIn</t>
  </si>
  <si>
    <t>pct_StackGasO2In</t>
  </si>
  <si>
    <t>Hg_ParticleBoundIn</t>
  </si>
  <si>
    <t>Hg_OxidizedIn</t>
  </si>
  <si>
    <t>Hg_ElementalIn</t>
  </si>
  <si>
    <t>Outlet Flow Rate</t>
  </si>
  <si>
    <t>temp_GasOut</t>
  </si>
  <si>
    <t>pct_StackGasMoistureOut</t>
  </si>
  <si>
    <t>pct_StackGasO2Out</t>
  </si>
  <si>
    <t>Hg_ParticleBoundOut</t>
  </si>
  <si>
    <t>Hg_OxidizedOut</t>
  </si>
  <si>
    <t>Hg_ElementalOut</t>
  </si>
  <si>
    <t>&amp; ORIS Code</t>
  </si>
  <si>
    <t>(kg/hr), dry</t>
  </si>
  <si>
    <t>Btu/lb</t>
  </si>
  <si>
    <t>%</t>
  </si>
  <si>
    <t>mg/kg or ppm</t>
  </si>
  <si>
    <t>dscm/hr</t>
  </si>
  <si>
    <t>Deg C</t>
  </si>
  <si>
    <t>ug/dscm</t>
  </si>
  <si>
    <t>AES Cayuga (NY) (formerly NYSEG Milliken)</t>
  </si>
  <si>
    <t>0135110000-02535</t>
  </si>
  <si>
    <t>13731</t>
  </si>
  <si>
    <t>2.51</t>
  </si>
  <si>
    <t>4.81</t>
  </si>
  <si>
    <t>9.41</t>
  </si>
  <si>
    <t>840</t>
  </si>
  <si>
    <t>EPA 7471</t>
  </si>
  <si>
    <t>Bituminous</t>
  </si>
  <si>
    <t>8</t>
  </si>
  <si>
    <t>4.9</t>
  </si>
  <si>
    <t>NA</t>
  </si>
  <si>
    <t>5.25</t>
  </si>
  <si>
    <t>1.91</t>
  </si>
  <si>
    <t>14.2</t>
  </si>
  <si>
    <t>5.61</t>
  </si>
  <si>
    <t>0.26</t>
  </si>
  <si>
    <t>2.22</t>
  </si>
  <si>
    <t>13791</t>
  </si>
  <si>
    <t>2.55</t>
  </si>
  <si>
    <t>5.77</t>
  </si>
  <si>
    <t>9.01</t>
  </si>
  <si>
    <t>955</t>
  </si>
  <si>
    <t>137</t>
  </si>
  <si>
    <t>8.1</t>
  </si>
  <si>
    <t>5.28</t>
  </si>
  <si>
    <t>0.72</t>
  </si>
  <si>
    <t>5.59</t>
  </si>
  <si>
    <t>2.10</t>
  </si>
  <si>
    <t>14.4</t>
  </si>
  <si>
    <t>5.31</t>
  </si>
  <si>
    <t>0.013</t>
  </si>
  <si>
    <t>0.14</t>
  </si>
  <si>
    <t>2.19</t>
  </si>
  <si>
    <t>13661</t>
  </si>
  <si>
    <t>2.33</t>
  </si>
  <si>
    <t>5.93</t>
  </si>
  <si>
    <t>9.69</t>
  </si>
  <si>
    <t>850</t>
  </si>
  <si>
    <t>5.16</t>
  </si>
  <si>
    <t>1.62</t>
  </si>
  <si>
    <t>4.88</t>
  </si>
  <si>
    <t>2.42</t>
  </si>
  <si>
    <t>14</t>
  </si>
  <si>
    <t>5.32</t>
  </si>
  <si>
    <t>0.02</t>
  </si>
  <si>
    <t>0.13</t>
  </si>
  <si>
    <t>2.50</t>
  </si>
  <si>
    <t>AES Hawaii, Inc.</t>
  </si>
  <si>
    <t>AB</t>
  </si>
  <si>
    <t>32884</t>
  </si>
  <si>
    <t>12742</t>
  </si>
  <si>
    <t>0.67</t>
  </si>
  <si>
    <t>12.72</t>
  </si>
  <si>
    <t>8.17</t>
  </si>
  <si>
    <t>60</t>
  </si>
  <si>
    <t>0.03</t>
  </si>
  <si>
    <t>D3684-94 - FICVAA</t>
  </si>
  <si>
    <t>Subbituminous</t>
  </si>
  <si>
    <t>137.2</t>
  </si>
  <si>
    <t>8.7</t>
  </si>
  <si>
    <t>8.0</t>
  </si>
  <si>
    <t>0.19</t>
  </si>
  <si>
    <t>ND(0.056)</t>
  </si>
  <si>
    <t>0.79</t>
  </si>
  <si>
    <t>133.7</t>
  </si>
  <si>
    <t>7.7</t>
  </si>
  <si>
    <t>ND(0.003)</t>
  </si>
  <si>
    <t>ND(0.03)</t>
  </si>
  <si>
    <t>0.42</t>
  </si>
  <si>
    <t>33360</t>
  </si>
  <si>
    <t>12743</t>
  </si>
  <si>
    <t>0.65</t>
  </si>
  <si>
    <t>12.79</t>
  </si>
  <si>
    <t>8.04</t>
  </si>
  <si>
    <t>ND(50)</t>
  </si>
  <si>
    <t>135.2</t>
  </si>
  <si>
    <t>0.25</t>
  </si>
  <si>
    <t>0.12</t>
  </si>
  <si>
    <t>0.94</t>
  </si>
  <si>
    <t>133.2</t>
  </si>
  <si>
    <t>7.5</t>
  </si>
  <si>
    <t>ND(0.002)</t>
  </si>
  <si>
    <t>0.59</t>
  </si>
  <si>
    <t>33485</t>
  </si>
  <si>
    <t>12625</t>
  </si>
  <si>
    <t>0.66</t>
  </si>
  <si>
    <t>13</t>
  </si>
  <si>
    <t>8.85</t>
  </si>
  <si>
    <t>52</t>
  </si>
  <si>
    <t>9.4</t>
  </si>
  <si>
    <t>XB</t>
  </si>
  <si>
    <t>0.077</t>
  </si>
  <si>
    <t>8.2</t>
  </si>
  <si>
    <t>0.33</t>
  </si>
  <si>
    <t>Antelope Valley Station</t>
  </si>
  <si>
    <t>0013070000-06469</t>
  </si>
  <si>
    <t>B1</t>
  </si>
  <si>
    <t>433349</t>
  </si>
  <si>
    <t>10180</t>
  </si>
  <si>
    <t>1.09</t>
  </si>
  <si>
    <t>37.64</t>
  </si>
  <si>
    <t>15.3</t>
  </si>
  <si>
    <t>140</t>
  </si>
  <si>
    <t>0.06</t>
  </si>
  <si>
    <t>Lignite</t>
  </si>
  <si>
    <t>154</t>
  </si>
  <si>
    <t>15.4</t>
  </si>
  <si>
    <t>5.4</t>
  </si>
  <si>
    <t>ND(0.13)</t>
  </si>
  <si>
    <t>6.76</t>
  </si>
  <si>
    <t>86</t>
  </si>
  <si>
    <t>18.9</t>
  </si>
  <si>
    <t>6</t>
  </si>
  <si>
    <t>ND(0.01)</t>
  </si>
  <si>
    <t>0.21</t>
  </si>
  <si>
    <t>0.16</t>
  </si>
  <si>
    <t>419526</t>
  </si>
  <si>
    <t>10280</t>
  </si>
  <si>
    <t>1.24</t>
  </si>
  <si>
    <t>35.95</t>
  </si>
  <si>
    <t>15.93</t>
  </si>
  <si>
    <t>84</t>
  </si>
  <si>
    <t>0.071</t>
  </si>
  <si>
    <t>151</t>
  </si>
  <si>
    <t>15</t>
  </si>
  <si>
    <t>ND(0.18)</t>
  </si>
  <si>
    <t>0.36</t>
  </si>
  <si>
    <t>6.94</t>
  </si>
  <si>
    <t>82</t>
  </si>
  <si>
    <t>18.4</t>
  </si>
  <si>
    <t>6.8</t>
  </si>
  <si>
    <t>413661</t>
  </si>
  <si>
    <t>10400</t>
  </si>
  <si>
    <t>1.05</t>
  </si>
  <si>
    <t>36.67</t>
  </si>
  <si>
    <t>14.39</t>
  </si>
  <si>
    <t>97</t>
  </si>
  <si>
    <t>0.055</t>
  </si>
  <si>
    <t>14.8</t>
  </si>
  <si>
    <t>6.81</t>
  </si>
  <si>
    <t>5.6</t>
  </si>
  <si>
    <t>0.27</t>
  </si>
  <si>
    <t>5.96</t>
  </si>
  <si>
    <t>Bailly</t>
  </si>
  <si>
    <t>0137560000-00995</t>
  </si>
  <si>
    <t>7 and 8</t>
  </si>
  <si>
    <t>177627</t>
  </si>
  <si>
    <t>12725</t>
  </si>
  <si>
    <t>3.16</t>
  </si>
  <si>
    <t>14.25</t>
  </si>
  <si>
    <t>8.87</t>
  </si>
  <si>
    <t>713</t>
  </si>
  <si>
    <t>0.07</t>
  </si>
  <si>
    <t>ASTM 3684</t>
  </si>
  <si>
    <t>Bituminous/Petroleum Coke</t>
  </si>
  <si>
    <t>176.3</t>
  </si>
  <si>
    <t>8.63</t>
  </si>
  <si>
    <t>5.63</t>
  </si>
  <si>
    <t>0.036</t>
  </si>
  <si>
    <t>2.92</t>
  </si>
  <si>
    <t>2.41</t>
  </si>
  <si>
    <t>54.5</t>
  </si>
  <si>
    <t>15.5</t>
  </si>
  <si>
    <t>7.0</t>
  </si>
  <si>
    <t>0.28</t>
  </si>
  <si>
    <t>179853</t>
  </si>
  <si>
    <t>12735</t>
  </si>
  <si>
    <t>3.12</t>
  </si>
  <si>
    <t>14.78</t>
  </si>
  <si>
    <t>8.88</t>
  </si>
  <si>
    <t>459</t>
  </si>
  <si>
    <t>0.08</t>
  </si>
  <si>
    <t>167.3</t>
  </si>
  <si>
    <t>8.22</t>
  </si>
  <si>
    <t>5.7</t>
  </si>
  <si>
    <t>0.05</t>
  </si>
  <si>
    <t>1.95</t>
  </si>
  <si>
    <t>2.65</t>
  </si>
  <si>
    <t>53.9</t>
  </si>
  <si>
    <t>14.5</t>
  </si>
  <si>
    <t>0.24</t>
  </si>
  <si>
    <t>2.04</t>
  </si>
  <si>
    <t>175369</t>
  </si>
  <si>
    <t>12813</t>
  </si>
  <si>
    <t>2.5</t>
  </si>
  <si>
    <t>15.0</t>
  </si>
  <si>
    <t>9.86</t>
  </si>
  <si>
    <t>766</t>
  </si>
  <si>
    <t>175.1</t>
  </si>
  <si>
    <t>8.19</t>
  </si>
  <si>
    <t>6.28</t>
  </si>
  <si>
    <t>2.76</t>
  </si>
  <si>
    <t>54.2</t>
  </si>
  <si>
    <t>15.06</t>
  </si>
  <si>
    <t>0.003</t>
  </si>
  <si>
    <t>0.3</t>
  </si>
  <si>
    <t>2.16</t>
  </si>
  <si>
    <t>Bay Front Plant Generating</t>
  </si>
  <si>
    <t>0137810000-03982</t>
  </si>
  <si>
    <t>3911</t>
  </si>
  <si>
    <t>12790</t>
  </si>
  <si>
    <t>13.77</t>
  </si>
  <si>
    <t>7.57</t>
  </si>
  <si>
    <t>110</t>
  </si>
  <si>
    <t>136</t>
  </si>
  <si>
    <t>9.82</t>
  </si>
  <si>
    <t>0.52</t>
  </si>
  <si>
    <t>0.53</t>
  </si>
  <si>
    <t>1.48</t>
  </si>
  <si>
    <t>135</t>
  </si>
  <si>
    <t>8.10</t>
  </si>
  <si>
    <t>9.0</t>
  </si>
  <si>
    <t>0.4</t>
  </si>
  <si>
    <t>1.27</t>
  </si>
  <si>
    <t>3913</t>
  </si>
  <si>
    <t>12635</t>
  </si>
  <si>
    <t>13.73</t>
  </si>
  <si>
    <t>7.51</t>
  </si>
  <si>
    <t>119</t>
  </si>
  <si>
    <t>132</t>
  </si>
  <si>
    <t>7.18</t>
  </si>
  <si>
    <t>8.3</t>
  </si>
  <si>
    <t>0.76</t>
  </si>
  <si>
    <t>0.47</t>
  </si>
  <si>
    <t>1.37</t>
  </si>
  <si>
    <t>7.15</t>
  </si>
  <si>
    <t>0.57</t>
  </si>
  <si>
    <t>1.83</t>
  </si>
  <si>
    <t>1.2</t>
  </si>
  <si>
    <t>3934</t>
  </si>
  <si>
    <t>12597</t>
  </si>
  <si>
    <t>13.26</t>
  </si>
  <si>
    <t>7.56</t>
  </si>
  <si>
    <t>152</t>
  </si>
  <si>
    <t>134</t>
  </si>
  <si>
    <t>7.12</t>
  </si>
  <si>
    <t>0.51</t>
  </si>
  <si>
    <t>1.16</t>
  </si>
  <si>
    <t>7.17</t>
  </si>
  <si>
    <t>9.1</t>
  </si>
  <si>
    <t>0.32</t>
  </si>
  <si>
    <t>2.36</t>
  </si>
  <si>
    <t>1.18</t>
  </si>
  <si>
    <t>Big Bend</t>
  </si>
  <si>
    <t>0184540000-00645</t>
  </si>
  <si>
    <t>BB03</t>
  </si>
  <si>
    <t>133914</t>
  </si>
  <si>
    <t>12730</t>
  </si>
  <si>
    <t>3.15</t>
  </si>
  <si>
    <t>9.55</t>
  </si>
  <si>
    <t>11</t>
  </si>
  <si>
    <t>1800</t>
  </si>
  <si>
    <t>0.177</t>
  </si>
  <si>
    <t>155</t>
  </si>
  <si>
    <t>4.1</t>
  </si>
  <si>
    <t>4.56</t>
  </si>
  <si>
    <t>2.25</t>
  </si>
  <si>
    <t>7.3</t>
  </si>
  <si>
    <t>1.66</t>
  </si>
  <si>
    <t>132229</t>
  </si>
  <si>
    <t>3.22</t>
  </si>
  <si>
    <t>9.58</t>
  </si>
  <si>
    <t>10.6</t>
  </si>
  <si>
    <t>0.113</t>
  </si>
  <si>
    <t>9</t>
  </si>
  <si>
    <t>4.4</t>
  </si>
  <si>
    <t>4.54</t>
  </si>
  <si>
    <t>2.13</t>
  </si>
  <si>
    <t>9.9</t>
  </si>
  <si>
    <t>7.2</t>
  </si>
  <si>
    <t>0.09</t>
  </si>
  <si>
    <t>1.34</t>
  </si>
  <si>
    <t>132805</t>
  </si>
  <si>
    <t>12980</t>
  </si>
  <si>
    <t>3.08</t>
  </si>
  <si>
    <t>10.2</t>
  </si>
  <si>
    <t>1700</t>
  </si>
  <si>
    <t>0.125</t>
  </si>
  <si>
    <t>156</t>
  </si>
  <si>
    <t>3.5</t>
  </si>
  <si>
    <t>4.14</t>
  </si>
  <si>
    <t>2.07</t>
  </si>
  <si>
    <t>12.4</t>
  </si>
  <si>
    <t>7.1</t>
  </si>
  <si>
    <t>0.18</t>
  </si>
  <si>
    <t>1.58</t>
  </si>
  <si>
    <t>Big Brown</t>
  </si>
  <si>
    <t>0443720000-03497</t>
  </si>
  <si>
    <t>310664</t>
  </si>
  <si>
    <t>8690</t>
  </si>
  <si>
    <t>1.01</t>
  </si>
  <si>
    <t>25</t>
  </si>
  <si>
    <t>23.7</t>
  </si>
  <si>
    <t>100</t>
  </si>
  <si>
    <t>0.287</t>
  </si>
  <si>
    <t>ASTM 6414</t>
  </si>
  <si>
    <t>183</t>
  </si>
  <si>
    <t>14.67</t>
  </si>
  <si>
    <t>7.14</t>
  </si>
  <si>
    <t>26.73</t>
  </si>
  <si>
    <t>167</t>
  </si>
  <si>
    <t>13.82</t>
  </si>
  <si>
    <t>21</t>
  </si>
  <si>
    <t>312513</t>
  </si>
  <si>
    <t>8720</t>
  </si>
  <si>
    <t>1.03</t>
  </si>
  <si>
    <t>25.5</t>
  </si>
  <si>
    <t>23</t>
  </si>
  <si>
    <t>0.29</t>
  </si>
  <si>
    <t>186</t>
  </si>
  <si>
    <t>13.53</t>
  </si>
  <si>
    <t>5.2</t>
  </si>
  <si>
    <t>23.97</t>
  </si>
  <si>
    <t>171</t>
  </si>
  <si>
    <t>12.78</t>
  </si>
  <si>
    <t>13.93</t>
  </si>
  <si>
    <t>20.09</t>
  </si>
  <si>
    <t>298538</t>
  </si>
  <si>
    <t>9050</t>
  </si>
  <si>
    <t>1</t>
  </si>
  <si>
    <t>26.1</t>
  </si>
  <si>
    <t>200</t>
  </si>
  <si>
    <t>185</t>
  </si>
  <si>
    <t>13.79</t>
  </si>
  <si>
    <t>0.2</t>
  </si>
  <si>
    <t>12.41</t>
  </si>
  <si>
    <t>19.25</t>
  </si>
  <si>
    <t>164</t>
  </si>
  <si>
    <t>13.47</t>
  </si>
  <si>
    <t>6.4</t>
  </si>
  <si>
    <t>17.94</t>
  </si>
  <si>
    <t>Brayton Point</t>
  </si>
  <si>
    <t>0134330000-01619</t>
  </si>
  <si>
    <t>76292</t>
  </si>
  <si>
    <t>13684</t>
  </si>
  <si>
    <t>0.83</t>
  </si>
  <si>
    <t>6.56</t>
  </si>
  <si>
    <t>7.6</t>
  </si>
  <si>
    <t>300</t>
  </si>
  <si>
    <t>7.55</t>
  </si>
  <si>
    <t>6.68</t>
  </si>
  <si>
    <t>1.6</t>
  </si>
  <si>
    <t>2.66</t>
  </si>
  <si>
    <t>0.401</t>
  </si>
  <si>
    <t>144</t>
  </si>
  <si>
    <t>6.7</t>
  </si>
  <si>
    <t>2.94</t>
  </si>
  <si>
    <t>0.252</t>
  </si>
  <si>
    <t>75446</t>
  </si>
  <si>
    <t>13756</t>
  </si>
  <si>
    <t>0.73</t>
  </si>
  <si>
    <t>6.03</t>
  </si>
  <si>
    <t>700</t>
  </si>
  <si>
    <t>153</t>
  </si>
  <si>
    <t>2.06</t>
  </si>
  <si>
    <t>2.88</t>
  </si>
  <si>
    <t>0.318</t>
  </si>
  <si>
    <t>7.4</t>
  </si>
  <si>
    <t>0.58</t>
  </si>
  <si>
    <t>2.46</t>
  </si>
  <si>
    <t>0.279</t>
  </si>
  <si>
    <t>76493</t>
  </si>
  <si>
    <t>13754</t>
  </si>
  <si>
    <t>7.43</t>
  </si>
  <si>
    <t>8.05</t>
  </si>
  <si>
    <t>1.65</t>
  </si>
  <si>
    <t>2.71</t>
  </si>
  <si>
    <t>0.305</t>
  </si>
  <si>
    <t>141</t>
  </si>
  <si>
    <t>2.28</t>
  </si>
  <si>
    <t>0.261</t>
  </si>
  <si>
    <t>163357</t>
  </si>
  <si>
    <t>13521</t>
  </si>
  <si>
    <t>0.82</t>
  </si>
  <si>
    <t>5.97</t>
  </si>
  <si>
    <t>10.56</t>
  </si>
  <si>
    <t>900</t>
  </si>
  <si>
    <t>0.1</t>
  </si>
  <si>
    <t>123</t>
  </si>
  <si>
    <t>8.9</t>
  </si>
  <si>
    <t>2.11</t>
  </si>
  <si>
    <t>2.75</t>
  </si>
  <si>
    <t>0.39</t>
  </si>
  <si>
    <t>127</t>
  </si>
  <si>
    <t>8.6</t>
  </si>
  <si>
    <t>0.54</t>
  </si>
  <si>
    <t>0.508</t>
  </si>
  <si>
    <t>157296</t>
  </si>
  <si>
    <t>13583</t>
  </si>
  <si>
    <t>6.48</t>
  </si>
  <si>
    <t>10</t>
  </si>
  <si>
    <t>1100</t>
  </si>
  <si>
    <t>9.3</t>
  </si>
  <si>
    <t>7.25</t>
  </si>
  <si>
    <t>1.46</t>
  </si>
  <si>
    <t>0.379</t>
  </si>
  <si>
    <t>126</t>
  </si>
  <si>
    <t>0.62</t>
  </si>
  <si>
    <t>1.59</t>
  </si>
  <si>
    <t>0.376</t>
  </si>
  <si>
    <t>178153</t>
  </si>
  <si>
    <t>13875</t>
  </si>
  <si>
    <t>0.77</t>
  </si>
  <si>
    <t>6.04</t>
  </si>
  <si>
    <t>8.14</t>
  </si>
  <si>
    <t>7.45</t>
  </si>
  <si>
    <t>6.85</t>
  </si>
  <si>
    <t>2.39</t>
  </si>
  <si>
    <t>121</t>
  </si>
  <si>
    <t>2.48</t>
  </si>
  <si>
    <t>2.37</t>
  </si>
  <si>
    <t>Bruce Mansfield</t>
  </si>
  <si>
    <t>0147160000-06094</t>
  </si>
  <si>
    <t>277790</t>
  </si>
  <si>
    <t>13163</t>
  </si>
  <si>
    <t>4.29</t>
  </si>
  <si>
    <t>5.49</t>
  </si>
  <si>
    <t>12.1</t>
  </si>
  <si>
    <t>800</t>
  </si>
  <si>
    <t>0.096</t>
  </si>
  <si>
    <t>1.22</t>
  </si>
  <si>
    <t>15.37</t>
  </si>
  <si>
    <t>1.43</t>
  </si>
  <si>
    <t>5.3</t>
  </si>
  <si>
    <t>279761</t>
  </si>
  <si>
    <t>13678</t>
  </si>
  <si>
    <t>5.98</t>
  </si>
  <si>
    <t>8.57</t>
  </si>
  <si>
    <t>0.079</t>
  </si>
  <si>
    <t>6.69</t>
  </si>
  <si>
    <t>7</t>
  </si>
  <si>
    <t>7.65</t>
  </si>
  <si>
    <t>53</t>
  </si>
  <si>
    <t>14.75</t>
  </si>
  <si>
    <t>6.15</t>
  </si>
  <si>
    <t>270273</t>
  </si>
  <si>
    <t>13237</t>
  </si>
  <si>
    <t>4.6</t>
  </si>
  <si>
    <t>5.42</t>
  </si>
  <si>
    <t>11.2</t>
  </si>
  <si>
    <t>0.103</t>
  </si>
  <si>
    <t>6.66</t>
  </si>
  <si>
    <t>6.3</t>
  </si>
  <si>
    <t>0.34</t>
  </si>
  <si>
    <t>1.39</t>
  </si>
  <si>
    <t>12.76</t>
  </si>
  <si>
    <t>0.96</t>
  </si>
  <si>
    <t>6.54</t>
  </si>
  <si>
    <t>Charles R. Lowman</t>
  </si>
  <si>
    <t>0001890000-00056</t>
  </si>
  <si>
    <t>77844</t>
  </si>
  <si>
    <t>13352</t>
  </si>
  <si>
    <t>12</t>
  </si>
  <si>
    <t>4.65</t>
  </si>
  <si>
    <t>400</t>
  </si>
  <si>
    <t>0.084</t>
  </si>
  <si>
    <t>146</t>
  </si>
  <si>
    <t>7.02</t>
  </si>
  <si>
    <t>6.2</t>
  </si>
  <si>
    <t>2.74</t>
  </si>
  <si>
    <t>1.72</t>
  </si>
  <si>
    <t>122</t>
  </si>
  <si>
    <t>8.46</t>
  </si>
  <si>
    <t>6.6</t>
  </si>
  <si>
    <t>76370</t>
  </si>
  <si>
    <t>13356</t>
  </si>
  <si>
    <t>5.29</t>
  </si>
  <si>
    <t>6.45</t>
  </si>
  <si>
    <t>1.23</t>
  </si>
  <si>
    <t>7.41</t>
  </si>
  <si>
    <t>1.51</t>
  </si>
  <si>
    <t>2.84</t>
  </si>
  <si>
    <t>4.93</t>
  </si>
  <si>
    <t>147</t>
  </si>
  <si>
    <t>7.48</t>
  </si>
  <si>
    <t>2.72</t>
  </si>
  <si>
    <t>2.8</t>
  </si>
  <si>
    <t>8.43</t>
  </si>
  <si>
    <t>1.67</t>
  </si>
  <si>
    <t>2.59</t>
  </si>
  <si>
    <t>Cholla</t>
  </si>
  <si>
    <t>0008030000-00113</t>
  </si>
  <si>
    <t>125445.6</t>
  </si>
  <si>
    <t>11222</t>
  </si>
  <si>
    <t>0.495</t>
  </si>
  <si>
    <t>5.68</t>
  </si>
  <si>
    <t>18.8</t>
  </si>
  <si>
    <t>ND(100)</t>
  </si>
  <si>
    <t>0.045</t>
  </si>
  <si>
    <t>8.8</t>
  </si>
  <si>
    <t>4.7</t>
  </si>
  <si>
    <t>0.61</t>
  </si>
  <si>
    <t>4.24</t>
  </si>
  <si>
    <t>86.7</t>
  </si>
  <si>
    <t>13.4</t>
  </si>
  <si>
    <t>3.34</t>
  </si>
  <si>
    <t>123908.4</t>
  </si>
  <si>
    <t>10955</t>
  </si>
  <si>
    <t>6.13</t>
  </si>
  <si>
    <t>20.49</t>
  </si>
  <si>
    <t>0.04</t>
  </si>
  <si>
    <t>9.2</t>
  </si>
  <si>
    <t>3.8</t>
  </si>
  <si>
    <t>0.95</t>
  </si>
  <si>
    <t>13.5</t>
  </si>
  <si>
    <t>5.9</t>
  </si>
  <si>
    <t>3.92</t>
  </si>
  <si>
    <t>127224</t>
  </si>
  <si>
    <t>11134</t>
  </si>
  <si>
    <t>0.525</t>
  </si>
  <si>
    <t>5.76</t>
  </si>
  <si>
    <t>19.44</t>
  </si>
  <si>
    <t>0.035</t>
  </si>
  <si>
    <t>1.21</t>
  </si>
  <si>
    <t>2.86</t>
  </si>
  <si>
    <t>86.6</t>
  </si>
  <si>
    <t>13.6</t>
  </si>
  <si>
    <t>5.1</t>
  </si>
  <si>
    <t>3.73</t>
  </si>
  <si>
    <t>116562.6</t>
  </si>
  <si>
    <t>11863</t>
  </si>
  <si>
    <t>0.43</t>
  </si>
  <si>
    <t>7.49</t>
  </si>
  <si>
    <t>11.94</t>
  </si>
  <si>
    <t>362</t>
  </si>
  <si>
    <t>9.7</t>
  </si>
  <si>
    <t>ND(0.08)</t>
  </si>
  <si>
    <t>1.84</t>
  </si>
  <si>
    <t>159</t>
  </si>
  <si>
    <t>8.5</t>
  </si>
  <si>
    <t>1.54</t>
  </si>
  <si>
    <t>120860.6</t>
  </si>
  <si>
    <t>12172</t>
  </si>
  <si>
    <t>7.74</t>
  </si>
  <si>
    <t>9.06</t>
  </si>
  <si>
    <t>358</t>
  </si>
  <si>
    <t>9.5</t>
  </si>
  <si>
    <t>3.9</t>
  </si>
  <si>
    <t>0.44</t>
  </si>
  <si>
    <t>5.5</t>
  </si>
  <si>
    <t>0.86</t>
  </si>
  <si>
    <t>121240.5</t>
  </si>
  <si>
    <t>12135</t>
  </si>
  <si>
    <t>7.46</t>
  </si>
  <si>
    <t>9.91</t>
  </si>
  <si>
    <t>357</t>
  </si>
  <si>
    <t>3.7</t>
  </si>
  <si>
    <t>0.41</t>
  </si>
  <si>
    <t>1.08</t>
  </si>
  <si>
    <t>Clay Boswell</t>
  </si>
  <si>
    <t>0126470000-01893</t>
  </si>
  <si>
    <t>21481</t>
  </si>
  <si>
    <t>12158</t>
  </si>
  <si>
    <t>26.6</t>
  </si>
  <si>
    <t>7.31</t>
  </si>
  <si>
    <t>0.078</t>
  </si>
  <si>
    <t>179</t>
  </si>
  <si>
    <t>10.5</t>
  </si>
  <si>
    <t>6.0</t>
  </si>
  <si>
    <t>2.29</t>
  </si>
  <si>
    <t>1.33</t>
  </si>
  <si>
    <t>169</t>
  </si>
  <si>
    <t>10.4</t>
  </si>
  <si>
    <t>0.059</t>
  </si>
  <si>
    <t>0.11</t>
  </si>
  <si>
    <t>21590</t>
  </si>
  <si>
    <t>12087</t>
  </si>
  <si>
    <t>26.5</t>
  </si>
  <si>
    <t>7.97</t>
  </si>
  <si>
    <t>0.043</t>
  </si>
  <si>
    <t>173</t>
  </si>
  <si>
    <t>166</t>
  </si>
  <si>
    <t>21620</t>
  </si>
  <si>
    <t>12100</t>
  </si>
  <si>
    <t>0.68</t>
  </si>
  <si>
    <t>26.4</t>
  </si>
  <si>
    <t>8.12</t>
  </si>
  <si>
    <t>0.049</t>
  </si>
  <si>
    <t>175</t>
  </si>
  <si>
    <t>11.4</t>
  </si>
  <si>
    <t>0.93</t>
  </si>
  <si>
    <t>2.02</t>
  </si>
  <si>
    <t>168</t>
  </si>
  <si>
    <t>11.3</t>
  </si>
  <si>
    <t>0.45</t>
  </si>
  <si>
    <t>125453</t>
  </si>
  <si>
    <t>12072</t>
  </si>
  <si>
    <t>7.67</t>
  </si>
  <si>
    <t>0.054</t>
  </si>
  <si>
    <t>139</t>
  </si>
  <si>
    <t>10.8</t>
  </si>
  <si>
    <t>0.01</t>
  </si>
  <si>
    <t>0.22</t>
  </si>
  <si>
    <t>51</t>
  </si>
  <si>
    <t>13.3</t>
  </si>
  <si>
    <t>0.002</t>
  </si>
  <si>
    <t>4.85</t>
  </si>
  <si>
    <t>119812</t>
  </si>
  <si>
    <t>12052</t>
  </si>
  <si>
    <t>0.75</t>
  </si>
  <si>
    <t>28.3</t>
  </si>
  <si>
    <t>7.13</t>
  </si>
  <si>
    <t>0.072</t>
  </si>
  <si>
    <t>148</t>
  </si>
  <si>
    <t>12.5</t>
  </si>
  <si>
    <t>ND(0.02)</t>
  </si>
  <si>
    <t>13.8</t>
  </si>
  <si>
    <t>ND(0.001)</t>
  </si>
  <si>
    <t>4.37</t>
  </si>
  <si>
    <t>120910</t>
  </si>
  <si>
    <t>11972</t>
  </si>
  <si>
    <t>27.8</t>
  </si>
  <si>
    <t>8.54</t>
  </si>
  <si>
    <t>0.063</t>
  </si>
  <si>
    <t>4.49</t>
  </si>
  <si>
    <t>4.38</t>
  </si>
  <si>
    <t>195911</t>
  </si>
  <si>
    <t>12075</t>
  </si>
  <si>
    <t>26.7</t>
  </si>
  <si>
    <t>7.27</t>
  </si>
  <si>
    <t>0.065</t>
  </si>
  <si>
    <t>4.32</t>
  </si>
  <si>
    <t>67</t>
  </si>
  <si>
    <t>197038</t>
  </si>
  <si>
    <t>12197</t>
  </si>
  <si>
    <t>26.3</t>
  </si>
  <si>
    <t>7.44</t>
  </si>
  <si>
    <t>11.5</t>
  </si>
  <si>
    <t>2.62</t>
  </si>
  <si>
    <t>1.29</t>
  </si>
  <si>
    <t>68</t>
  </si>
  <si>
    <t>14.0</t>
  </si>
  <si>
    <t>0.17</t>
  </si>
  <si>
    <t>0.38</t>
  </si>
  <si>
    <t>5.04</t>
  </si>
  <si>
    <t>200509</t>
  </si>
  <si>
    <t>11888</t>
  </si>
  <si>
    <t>0.6</t>
  </si>
  <si>
    <t>8.62</t>
  </si>
  <si>
    <t>10.7</t>
  </si>
  <si>
    <t>0.48</t>
  </si>
  <si>
    <t>1.02</t>
  </si>
  <si>
    <t>69</t>
  </si>
  <si>
    <t>14.3</t>
  </si>
  <si>
    <t>0.23</t>
  </si>
  <si>
    <t>0.49</t>
  </si>
  <si>
    <t>4.64</t>
  </si>
  <si>
    <t>Cliffside</t>
  </si>
  <si>
    <t>0054160000-02721</t>
  </si>
  <si>
    <t>15852</t>
  </si>
  <si>
    <t>13803</t>
  </si>
  <si>
    <t>0.85</t>
  </si>
  <si>
    <t>7.34</t>
  </si>
  <si>
    <t>9.16</t>
  </si>
  <si>
    <t>1400</t>
  </si>
  <si>
    <t>343.9</t>
  </si>
  <si>
    <t>8.71</t>
  </si>
  <si>
    <t>4.3</t>
  </si>
  <si>
    <t>3.45</t>
  </si>
  <si>
    <t>3.07</t>
  </si>
  <si>
    <t>195.1</t>
  </si>
  <si>
    <t>2.26</t>
  </si>
  <si>
    <t>3.2</t>
  </si>
  <si>
    <t>15818</t>
  </si>
  <si>
    <t>13181</t>
  </si>
  <si>
    <t>7.83</t>
  </si>
  <si>
    <t>8.31</t>
  </si>
  <si>
    <t>342.6</t>
  </si>
  <si>
    <t>8.61</t>
  </si>
  <si>
    <t>3.28</t>
  </si>
  <si>
    <t>4.31</t>
  </si>
  <si>
    <t>196.6</t>
  </si>
  <si>
    <t>1.85</t>
  </si>
  <si>
    <t>15838</t>
  </si>
  <si>
    <t>13804</t>
  </si>
  <si>
    <t>7.26</t>
  </si>
  <si>
    <t>8.44</t>
  </si>
  <si>
    <t>340.8</t>
  </si>
  <si>
    <t>3.83</t>
  </si>
  <si>
    <t>191.7</t>
  </si>
  <si>
    <t>7.95</t>
  </si>
  <si>
    <t>6.1</t>
  </si>
  <si>
    <t>3.29</t>
  </si>
  <si>
    <t>2.1</t>
  </si>
  <si>
    <t>Clifty Creek</t>
  </si>
  <si>
    <t>0092690000-00983</t>
  </si>
  <si>
    <t>71060</t>
  </si>
  <si>
    <t>12494</t>
  </si>
  <si>
    <t>22.69</t>
  </si>
  <si>
    <t>8.08</t>
  </si>
  <si>
    <t>430</t>
  </si>
  <si>
    <t>Subbituminous/Bituminous</t>
  </si>
  <si>
    <t>382</t>
  </si>
  <si>
    <t>12.01</t>
  </si>
  <si>
    <t>2.23</t>
  </si>
  <si>
    <t>10.61</t>
  </si>
  <si>
    <t>170</t>
  </si>
  <si>
    <t>3</t>
  </si>
  <si>
    <t>3.89</t>
  </si>
  <si>
    <t>69626</t>
  </si>
  <si>
    <t>12578</t>
  </si>
  <si>
    <t>22.74</t>
  </si>
  <si>
    <t>8.66</t>
  </si>
  <si>
    <t>374</t>
  </si>
  <si>
    <t>385</t>
  </si>
  <si>
    <t>11.62</t>
  </si>
  <si>
    <t>3.42</t>
  </si>
  <si>
    <t>10.64</t>
  </si>
  <si>
    <t>8.64</t>
  </si>
  <si>
    <t>4.2</t>
  </si>
  <si>
    <t>4.45</t>
  </si>
  <si>
    <t>74180</t>
  </si>
  <si>
    <t>12632</t>
  </si>
  <si>
    <t>0.99</t>
  </si>
  <si>
    <t>21.52</t>
  </si>
  <si>
    <t>8.98</t>
  </si>
  <si>
    <t>519</t>
  </si>
  <si>
    <t>11.42</t>
  </si>
  <si>
    <t>11.01</t>
  </si>
  <si>
    <t>8.02</t>
  </si>
  <si>
    <t>4.58</t>
  </si>
  <si>
    <t>3.17</t>
  </si>
  <si>
    <t>Clover Power Station</t>
  </si>
  <si>
    <t>0198760000-07213</t>
  </si>
  <si>
    <t>143480</t>
  </si>
  <si>
    <t>4.35</t>
  </si>
  <si>
    <t>4.5</t>
  </si>
  <si>
    <t>50.6</t>
  </si>
  <si>
    <t>11.9</t>
  </si>
  <si>
    <t>143553</t>
  </si>
  <si>
    <t>50</t>
  </si>
  <si>
    <t>12.3</t>
  </si>
  <si>
    <t>6.5</t>
  </si>
  <si>
    <t>142146</t>
  </si>
  <si>
    <t>3.82</t>
  </si>
  <si>
    <t>4.75</t>
  </si>
  <si>
    <t>Colstrip</t>
  </si>
  <si>
    <t>0128250000-06076</t>
  </si>
  <si>
    <t>370938</t>
  </si>
  <si>
    <t>10779</t>
  </si>
  <si>
    <t>16.8</t>
  </si>
  <si>
    <t>2.09</t>
  </si>
  <si>
    <t>0.98</t>
  </si>
  <si>
    <t>89</t>
  </si>
  <si>
    <t>15.6</t>
  </si>
  <si>
    <t>0.114</t>
  </si>
  <si>
    <t>ND(0.69)</t>
  </si>
  <si>
    <t>373615</t>
  </si>
  <si>
    <t>10568</t>
  </si>
  <si>
    <t>0.74</t>
  </si>
  <si>
    <t>18</t>
  </si>
  <si>
    <t>0.066</t>
  </si>
  <si>
    <t>142</t>
  </si>
  <si>
    <t>9.54</t>
  </si>
  <si>
    <t>1.77</t>
  </si>
  <si>
    <t>5.8</t>
  </si>
  <si>
    <t>15.91</t>
  </si>
  <si>
    <t>0.112</t>
  </si>
  <si>
    <t>ND(0.75)</t>
  </si>
  <si>
    <t>9.07</t>
  </si>
  <si>
    <t>366517</t>
  </si>
  <si>
    <t>10688</t>
  </si>
  <si>
    <t>17.3</t>
  </si>
  <si>
    <t>0.067</t>
  </si>
  <si>
    <t>10.71</t>
  </si>
  <si>
    <t>4.8</t>
  </si>
  <si>
    <t>1.47</t>
  </si>
  <si>
    <t>2.57</t>
  </si>
  <si>
    <t>15.61</t>
  </si>
  <si>
    <t>0.074</t>
  </si>
  <si>
    <t>ND(0.64)</t>
  </si>
  <si>
    <t>1.75</t>
  </si>
  <si>
    <t>Columbia</t>
  </si>
  <si>
    <t>0208560000-08023</t>
  </si>
  <si>
    <t>205968</t>
  </si>
  <si>
    <t>12261</t>
  </si>
  <si>
    <t>30.43</t>
  </si>
  <si>
    <t>6.49</t>
  </si>
  <si>
    <t>292</t>
  </si>
  <si>
    <t>406</t>
  </si>
  <si>
    <t>13.48</t>
  </si>
  <si>
    <t>0.89</t>
  </si>
  <si>
    <t>13.64</t>
  </si>
  <si>
    <t>149</t>
  </si>
  <si>
    <t>11.7</t>
  </si>
  <si>
    <t>0.004</t>
  </si>
  <si>
    <t>9.76</t>
  </si>
  <si>
    <t>210060</t>
  </si>
  <si>
    <t>12120</t>
  </si>
  <si>
    <t>29.09</t>
  </si>
  <si>
    <t>347</t>
  </si>
  <si>
    <t>403</t>
  </si>
  <si>
    <t>13.91</t>
  </si>
  <si>
    <t>4</t>
  </si>
  <si>
    <t>12.66</t>
  </si>
  <si>
    <t>11.85</t>
  </si>
  <si>
    <t>1.82</t>
  </si>
  <si>
    <t>9.98</t>
  </si>
  <si>
    <t>208610</t>
  </si>
  <si>
    <t>12182</t>
  </si>
  <si>
    <t>29.77</t>
  </si>
  <si>
    <t>5.38</t>
  </si>
  <si>
    <t>303</t>
  </si>
  <si>
    <t>409</t>
  </si>
  <si>
    <t>13.67</t>
  </si>
  <si>
    <t>157</t>
  </si>
  <si>
    <t>11.88</t>
  </si>
  <si>
    <t>2.21</t>
  </si>
  <si>
    <t>9.99</t>
  </si>
  <si>
    <t>Comanche</t>
  </si>
  <si>
    <t>0154660000-00470</t>
  </si>
  <si>
    <t>133163</t>
  </si>
  <si>
    <t>27.1</t>
  </si>
  <si>
    <t>EPA 1631</t>
  </si>
  <si>
    <t>1.70</t>
  </si>
  <si>
    <t>2.95</t>
  </si>
  <si>
    <t>4.61</t>
  </si>
  <si>
    <t>2.80</t>
  </si>
  <si>
    <t>0.232</t>
  </si>
  <si>
    <t>130385</t>
  </si>
  <si>
    <t>150</t>
  </si>
  <si>
    <t>2.15</t>
  </si>
  <si>
    <t>0.87</t>
  </si>
  <si>
    <t>4.27</t>
  </si>
  <si>
    <t>11.1</t>
  </si>
  <si>
    <t>ND(0.025)</t>
  </si>
  <si>
    <t>3.38</t>
  </si>
  <si>
    <t>0.537</t>
  </si>
  <si>
    <t>135158</t>
  </si>
  <si>
    <t>4.69</t>
  </si>
  <si>
    <t>0.69</t>
  </si>
  <si>
    <t>3.01</t>
  </si>
  <si>
    <t>11.6</t>
  </si>
  <si>
    <t>ND(0.038)</t>
  </si>
  <si>
    <t>2.70</t>
  </si>
  <si>
    <t>0.214</t>
  </si>
  <si>
    <t>Coronado</t>
  </si>
  <si>
    <t>0615720000-06177</t>
  </si>
  <si>
    <t>U1B</t>
  </si>
  <si>
    <t>159600</t>
  </si>
  <si>
    <t>11187</t>
  </si>
  <si>
    <t>17.76</t>
  </si>
  <si>
    <t>EPA 7371/1631</t>
  </si>
  <si>
    <t>10.05</t>
  </si>
  <si>
    <t>4.94</t>
  </si>
  <si>
    <t>ND(0.05)</t>
  </si>
  <si>
    <t>0.88</t>
  </si>
  <si>
    <t>48</t>
  </si>
  <si>
    <t>13.7</t>
  </si>
  <si>
    <t>5.71</t>
  </si>
  <si>
    <t>ND(0.026)</t>
  </si>
  <si>
    <t>0.037</t>
  </si>
  <si>
    <t>3.02</t>
  </si>
  <si>
    <t>158800</t>
  </si>
  <si>
    <t>11439</t>
  </si>
  <si>
    <t>13.62</t>
  </si>
  <si>
    <t>17.08</t>
  </si>
  <si>
    <t>0.039</t>
  </si>
  <si>
    <t>1.73</t>
  </si>
  <si>
    <t>47</t>
  </si>
  <si>
    <t>12.9</t>
  </si>
  <si>
    <t>0.073</t>
  </si>
  <si>
    <t>ND(0.061)</t>
  </si>
  <si>
    <t>162900</t>
  </si>
  <si>
    <t>11262</t>
  </si>
  <si>
    <t>18.25</t>
  </si>
  <si>
    <t>0.031</t>
  </si>
  <si>
    <t>143</t>
  </si>
  <si>
    <t>10.27</t>
  </si>
  <si>
    <t>3.97</t>
  </si>
  <si>
    <t>49</t>
  </si>
  <si>
    <t>5.39</t>
  </si>
  <si>
    <t>0.097</t>
  </si>
  <si>
    <t>0.115</t>
  </si>
  <si>
    <t>2.67</t>
  </si>
  <si>
    <t>Coyote</t>
  </si>
  <si>
    <t>0128190000-08222</t>
  </si>
  <si>
    <t>180563</t>
  </si>
  <si>
    <t>11080</t>
  </si>
  <si>
    <t>35.23</t>
  </si>
  <si>
    <t>ND(200)</t>
  </si>
  <si>
    <t>0.088</t>
  </si>
  <si>
    <t>EPA 3050/7471</t>
  </si>
  <si>
    <t>163</t>
  </si>
  <si>
    <t>1.15</t>
  </si>
  <si>
    <t>9.73</t>
  </si>
  <si>
    <t>109</t>
  </si>
  <si>
    <t>15.2</t>
  </si>
  <si>
    <t>9.8</t>
  </si>
  <si>
    <t>0.052</t>
  </si>
  <si>
    <t>ND(0.017)</t>
  </si>
  <si>
    <t>8.695</t>
  </si>
  <si>
    <t>184283</t>
  </si>
  <si>
    <t>106.73</t>
  </si>
  <si>
    <t>35.12</t>
  </si>
  <si>
    <t>0.15</t>
  </si>
  <si>
    <t>176</t>
  </si>
  <si>
    <t>9.81</t>
  </si>
  <si>
    <t>96</t>
  </si>
  <si>
    <t>0.152</t>
  </si>
  <si>
    <t>ND(0.14)</t>
  </si>
  <si>
    <t>179437</t>
  </si>
  <si>
    <t>10904</t>
  </si>
  <si>
    <t>1.76</t>
  </si>
  <si>
    <t>35.11</t>
  </si>
  <si>
    <t>12.68</t>
  </si>
  <si>
    <t>0.094</t>
  </si>
  <si>
    <t>177</t>
  </si>
  <si>
    <t>2.18</t>
  </si>
  <si>
    <t>102</t>
  </si>
  <si>
    <t>16.7</t>
  </si>
  <si>
    <t>11.338</t>
  </si>
  <si>
    <t>Craig</t>
  </si>
  <si>
    <t>0301510000-06021</t>
  </si>
  <si>
    <t>C1</t>
  </si>
  <si>
    <t>155754</t>
  </si>
  <si>
    <t>12322</t>
  </si>
  <si>
    <t>15.84</t>
  </si>
  <si>
    <t>0.022</t>
  </si>
  <si>
    <t>EPA 1631/7371</t>
  </si>
  <si>
    <t>7.32</t>
  </si>
  <si>
    <t>ND(0.06)</t>
  </si>
  <si>
    <t>64</t>
  </si>
  <si>
    <t>10.91</t>
  </si>
  <si>
    <t>7.16</t>
  </si>
  <si>
    <t>ND(0.006)</t>
  </si>
  <si>
    <t>1.69</t>
  </si>
  <si>
    <t>159979</t>
  </si>
  <si>
    <t>12447</t>
  </si>
  <si>
    <t>14.81</t>
  </si>
  <si>
    <t>0.025</t>
  </si>
  <si>
    <t>124</t>
  </si>
  <si>
    <t>8.33</t>
  </si>
  <si>
    <t>7.24</t>
  </si>
  <si>
    <t>1.93</t>
  </si>
  <si>
    <t>13.04</t>
  </si>
  <si>
    <t>7.11</t>
  </si>
  <si>
    <t>ND(0.005)</t>
  </si>
  <si>
    <t>0.083</t>
  </si>
  <si>
    <t>1.61</t>
  </si>
  <si>
    <t>155324</t>
  </si>
  <si>
    <t>12451</t>
  </si>
  <si>
    <t>18.08</t>
  </si>
  <si>
    <t>6.37</t>
  </si>
  <si>
    <t>0.021</t>
  </si>
  <si>
    <t>118</t>
  </si>
  <si>
    <t>7.98</t>
  </si>
  <si>
    <t>7.69</t>
  </si>
  <si>
    <t>58</t>
  </si>
  <si>
    <t>11.48</t>
  </si>
  <si>
    <t>0.009</t>
  </si>
  <si>
    <t>1.56</t>
  </si>
  <si>
    <t>C3</t>
  </si>
  <si>
    <t>157201</t>
  </si>
  <si>
    <t>12549</t>
  </si>
  <si>
    <t>17.09</t>
  </si>
  <si>
    <t>6.63</t>
  </si>
  <si>
    <t>0.011</t>
  </si>
  <si>
    <t>138</t>
  </si>
  <si>
    <t>9.74</t>
  </si>
  <si>
    <t>6.57</t>
  </si>
  <si>
    <t>0.46</t>
  </si>
  <si>
    <t>80.6</t>
  </si>
  <si>
    <t>10.38</t>
  </si>
  <si>
    <t>0.7</t>
  </si>
  <si>
    <t>156035</t>
  </si>
  <si>
    <t>12624</t>
  </si>
  <si>
    <t>17.11</t>
  </si>
  <si>
    <t>9.13</t>
  </si>
  <si>
    <t>6.36</t>
  </si>
  <si>
    <t>85.6</t>
  </si>
  <si>
    <t>10.3</t>
  </si>
  <si>
    <t>8.27</t>
  </si>
  <si>
    <t>153356</t>
  </si>
  <si>
    <t>12562</t>
  </si>
  <si>
    <t>133</t>
  </si>
  <si>
    <t>79.4</t>
  </si>
  <si>
    <t>10.36</t>
  </si>
  <si>
    <t>8.03</t>
  </si>
  <si>
    <t>Dunkirk</t>
  </si>
  <si>
    <t>0135730000-02554</t>
  </si>
  <si>
    <t>32714</t>
  </si>
  <si>
    <t>13907</t>
  </si>
  <si>
    <t>2.31</t>
  </si>
  <si>
    <t>811</t>
  </si>
  <si>
    <t>303.4</t>
  </si>
  <si>
    <t>2.49</t>
  </si>
  <si>
    <t>293.4</t>
  </si>
  <si>
    <t>7.50</t>
  </si>
  <si>
    <t>0.35</t>
  </si>
  <si>
    <t>5.78</t>
  </si>
  <si>
    <t>32650</t>
  </si>
  <si>
    <t>14022</t>
  </si>
  <si>
    <t>7.8</t>
  </si>
  <si>
    <t>925</t>
  </si>
  <si>
    <t>304.5</t>
  </si>
  <si>
    <t>8.83</t>
  </si>
  <si>
    <t>.25</t>
  </si>
  <si>
    <t>1.28</t>
  </si>
  <si>
    <t>295.2</t>
  </si>
  <si>
    <t>8.11</t>
  </si>
  <si>
    <t>.13</t>
  </si>
  <si>
    <t>3.86</t>
  </si>
  <si>
    <t>2.08</t>
  </si>
  <si>
    <t>31910</t>
  </si>
  <si>
    <t>13819</t>
  </si>
  <si>
    <t>8.92</t>
  </si>
  <si>
    <t>880</t>
  </si>
  <si>
    <t>306.4</t>
  </si>
  <si>
    <t>8.47</t>
  </si>
  <si>
    <t>.32</t>
  </si>
  <si>
    <t>2.91</t>
  </si>
  <si>
    <t>295.8</t>
  </si>
  <si>
    <t>5.44</t>
  </si>
  <si>
    <t>3.23</t>
  </si>
  <si>
    <t>Dwayne Collier Battle Cogeneration Facility</t>
  </si>
  <si>
    <t>2B</t>
  </si>
  <si>
    <t>12432</t>
  </si>
  <si>
    <t>13820</t>
  </si>
  <si>
    <t>1500</t>
  </si>
  <si>
    <t>2.03</t>
  </si>
  <si>
    <t>ND(0.17)</t>
  </si>
  <si>
    <t>85</t>
  </si>
  <si>
    <t>5</t>
  </si>
  <si>
    <t>ND(0.04)</t>
  </si>
  <si>
    <t>ND(0.15)</t>
  </si>
  <si>
    <t>12391</t>
  </si>
  <si>
    <t>13900</t>
  </si>
  <si>
    <t>0.026</t>
  </si>
  <si>
    <t>ND(0.166)</t>
  </si>
  <si>
    <t>13930</t>
  </si>
  <si>
    <t>4.43</t>
  </si>
  <si>
    <t>6.42</t>
  </si>
  <si>
    <t>ND(0.20)</t>
  </si>
  <si>
    <t>ND(0.014)</t>
  </si>
  <si>
    <t>Gaston</t>
  </si>
  <si>
    <t>0001950000-00026</t>
  </si>
  <si>
    <t>82264</t>
  </si>
  <si>
    <t>13560</t>
  </si>
  <si>
    <t>0.8</t>
  </si>
  <si>
    <t>6.97</t>
  </si>
  <si>
    <t>13.2</t>
  </si>
  <si>
    <t>336</t>
  </si>
  <si>
    <t>7.9</t>
  </si>
  <si>
    <t>3.99</t>
  </si>
  <si>
    <t>128</t>
  </si>
  <si>
    <t>3.63</t>
  </si>
  <si>
    <t>1.81</t>
  </si>
  <si>
    <t>78015</t>
  </si>
  <si>
    <t>13300</t>
  </si>
  <si>
    <t>6.58</t>
  </si>
  <si>
    <t>334</t>
  </si>
  <si>
    <t>2.4</t>
  </si>
  <si>
    <t>3.32</t>
  </si>
  <si>
    <t>6.9</t>
  </si>
  <si>
    <t>0.31</t>
  </si>
  <si>
    <t>72147</t>
  </si>
  <si>
    <t>13640</t>
  </si>
  <si>
    <t>7.33</t>
  </si>
  <si>
    <t>0.057</t>
  </si>
  <si>
    <t>339</t>
  </si>
  <si>
    <t>3.81</t>
  </si>
  <si>
    <t>1.64</t>
  </si>
  <si>
    <t>George Neal south</t>
  </si>
  <si>
    <t>0123410000-07343</t>
  </si>
  <si>
    <t>312422</t>
  </si>
  <si>
    <t>12003</t>
  </si>
  <si>
    <t>27.89</t>
  </si>
  <si>
    <t>12.94</t>
  </si>
  <si>
    <t>0.147</t>
  </si>
  <si>
    <t>4.11</t>
  </si>
  <si>
    <t>11.07</t>
  </si>
  <si>
    <t>0.024</t>
  </si>
  <si>
    <t>3.21</t>
  </si>
  <si>
    <t>305364</t>
  </si>
  <si>
    <t>12014</t>
  </si>
  <si>
    <t>28.31</t>
  </si>
  <si>
    <t>7.61</t>
  </si>
  <si>
    <t>0.058</t>
  </si>
  <si>
    <t>3.57</t>
  </si>
  <si>
    <t>6.78</t>
  </si>
  <si>
    <t>11.65</t>
  </si>
  <si>
    <t>0.048</t>
  </si>
  <si>
    <t>3.58</t>
  </si>
  <si>
    <t>5.34</t>
  </si>
  <si>
    <t>312314</t>
  </si>
  <si>
    <t>11901</t>
  </si>
  <si>
    <t>30.03</t>
  </si>
  <si>
    <t>273</t>
  </si>
  <si>
    <t>12.7</t>
  </si>
  <si>
    <t>2.79</t>
  </si>
  <si>
    <t>2.97</t>
  </si>
  <si>
    <t>10.88</t>
  </si>
  <si>
    <t>0.023</t>
  </si>
  <si>
    <t>3.26</t>
  </si>
  <si>
    <t>4.40</t>
  </si>
  <si>
    <t>Gibson Generating Station (10/99 testing)</t>
  </si>
  <si>
    <t>0154700000-06113</t>
  </si>
  <si>
    <t>209510</t>
  </si>
  <si>
    <t>12530</t>
  </si>
  <si>
    <t>1.71</t>
  </si>
  <si>
    <t>13.1</t>
  </si>
  <si>
    <t>1900</t>
  </si>
  <si>
    <t>0.134</t>
  </si>
  <si>
    <t>158</t>
  </si>
  <si>
    <t>7.92</t>
  </si>
  <si>
    <t>4.77</t>
  </si>
  <si>
    <t>8.84</t>
  </si>
  <si>
    <t>6.60</t>
  </si>
  <si>
    <t>5.08</t>
  </si>
  <si>
    <t>4.34</t>
  </si>
  <si>
    <t>216693</t>
  </si>
  <si>
    <t>12570</t>
  </si>
  <si>
    <t>1.74</t>
  </si>
  <si>
    <t>12.6</t>
  </si>
  <si>
    <t>2200</t>
  </si>
  <si>
    <t>0.142</t>
  </si>
  <si>
    <t>162</t>
  </si>
  <si>
    <t>4.63</t>
  </si>
  <si>
    <t>23.92</t>
  </si>
  <si>
    <t>1.31</t>
  </si>
  <si>
    <t>5.69</t>
  </si>
  <si>
    <t>7.01</t>
  </si>
  <si>
    <t>4.33</t>
  </si>
  <si>
    <t>215173</t>
  </si>
  <si>
    <t>12.8</t>
  </si>
  <si>
    <t>0.141</t>
  </si>
  <si>
    <t>8.20</t>
  </si>
  <si>
    <t>4.09</t>
  </si>
  <si>
    <t>9.67</t>
  </si>
  <si>
    <t>9.31</t>
  </si>
  <si>
    <t>4.02</t>
  </si>
  <si>
    <t>Gibson Generating Station (03/00 testing)</t>
  </si>
  <si>
    <t>248127</t>
  </si>
  <si>
    <t>11640</t>
  </si>
  <si>
    <t>1.45</t>
  </si>
  <si>
    <t>7.38</t>
  </si>
  <si>
    <t>12.2</t>
  </si>
  <si>
    <t>0.117</t>
  </si>
  <si>
    <t>7.21</t>
  </si>
  <si>
    <t>26.45</t>
  </si>
  <si>
    <t>3.66</t>
  </si>
  <si>
    <t>6.30</t>
  </si>
  <si>
    <t>0.006</t>
  </si>
  <si>
    <t>240702</t>
  </si>
  <si>
    <t>11630</t>
  </si>
  <si>
    <t>7.81</t>
  </si>
  <si>
    <t>31.29</t>
  </si>
  <si>
    <t>0.007</t>
  </si>
  <si>
    <t>21.83</t>
  </si>
  <si>
    <t>3.93</t>
  </si>
  <si>
    <t>230739</t>
  </si>
  <si>
    <t>11550</t>
  </si>
  <si>
    <t>1.57</t>
  </si>
  <si>
    <t>13.9</t>
  </si>
  <si>
    <t>0.123</t>
  </si>
  <si>
    <t>1.44</t>
  </si>
  <si>
    <t>36.54</t>
  </si>
  <si>
    <t>1.36</t>
  </si>
  <si>
    <t>5.90</t>
  </si>
  <si>
    <t>26.23</t>
  </si>
  <si>
    <t>GRDA</t>
  </si>
  <si>
    <t>0074900000-00165</t>
  </si>
  <si>
    <t>192022</t>
  </si>
  <si>
    <t>12091</t>
  </si>
  <si>
    <t>0.71</t>
  </si>
  <si>
    <t>24.16</t>
  </si>
  <si>
    <t>379</t>
  </si>
  <si>
    <t>154.8</t>
  </si>
  <si>
    <t>12.59</t>
  </si>
  <si>
    <t>6.73</t>
  </si>
  <si>
    <t>84.0</t>
  </si>
  <si>
    <t>15.81</t>
  </si>
  <si>
    <t>9.241</t>
  </si>
  <si>
    <t>184341</t>
  </si>
  <si>
    <t>12186</t>
  </si>
  <si>
    <t>24.9</t>
  </si>
  <si>
    <t>386</t>
  </si>
  <si>
    <t>156.6</t>
  </si>
  <si>
    <t>11.67</t>
  </si>
  <si>
    <t>2.54</t>
  </si>
  <si>
    <t>5.56</t>
  </si>
  <si>
    <t>84.2</t>
  </si>
  <si>
    <t>15.77</t>
  </si>
  <si>
    <t>1.04</t>
  </si>
  <si>
    <t>9.02</t>
  </si>
  <si>
    <t>211706</t>
  </si>
  <si>
    <t>12096</t>
  </si>
  <si>
    <t>24.25</t>
  </si>
  <si>
    <t>431</t>
  </si>
  <si>
    <t>155.8</t>
  </si>
  <si>
    <t>12.53</t>
  </si>
  <si>
    <t>1.0</t>
  </si>
  <si>
    <t>7.71</t>
  </si>
  <si>
    <t>15.68</t>
  </si>
  <si>
    <t>8.825</t>
  </si>
  <si>
    <t>Intermountain</t>
  </si>
  <si>
    <t>0112080000-06481</t>
  </si>
  <si>
    <t>2SGA</t>
  </si>
  <si>
    <t>281058</t>
  </si>
  <si>
    <t>12986</t>
  </si>
  <si>
    <t>7.52</t>
  </si>
  <si>
    <t>ND(0.018)</t>
  </si>
  <si>
    <t>0.012</t>
  </si>
  <si>
    <t>ND(0.041)</t>
  </si>
  <si>
    <t>0.139</t>
  </si>
  <si>
    <t>279461</t>
  </si>
  <si>
    <t>13022</t>
  </si>
  <si>
    <t>7.77</t>
  </si>
  <si>
    <t>9.36</t>
  </si>
  <si>
    <t>ND(0.016)</t>
  </si>
  <si>
    <t>0.127</t>
  </si>
  <si>
    <t>0.0065</t>
  </si>
  <si>
    <t>0.325</t>
  </si>
  <si>
    <t>284219</t>
  </si>
  <si>
    <t>12949</t>
  </si>
  <si>
    <t>0.63</t>
  </si>
  <si>
    <t>0.145</t>
  </si>
  <si>
    <t>0.0092</t>
  </si>
  <si>
    <t>0.076</t>
  </si>
  <si>
    <t>0.269</t>
  </si>
  <si>
    <t>Jack Watson</t>
  </si>
  <si>
    <t>0126860000-02049</t>
  </si>
  <si>
    <t>80122</t>
  </si>
  <si>
    <t>13080</t>
  </si>
  <si>
    <t>6.84</t>
  </si>
  <si>
    <t>833</t>
  </si>
  <si>
    <t>0.97</t>
  </si>
  <si>
    <t>1.53</t>
  </si>
  <si>
    <t>80893</t>
  </si>
  <si>
    <t>1.06</t>
  </si>
  <si>
    <t>3.4</t>
  </si>
  <si>
    <t>725</t>
  </si>
  <si>
    <t>8.4</t>
  </si>
  <si>
    <t>0.92</t>
  </si>
  <si>
    <t>81111</t>
  </si>
  <si>
    <t>13070</t>
  </si>
  <si>
    <t>724</t>
  </si>
  <si>
    <t>2.32</t>
  </si>
  <si>
    <t>Jim Bridger</t>
  </si>
  <si>
    <t>0143540000-08066</t>
  </si>
  <si>
    <t>BW 74</t>
  </si>
  <si>
    <t>11821</t>
  </si>
  <si>
    <t>19.03</t>
  </si>
  <si>
    <t>11.83</t>
  </si>
  <si>
    <t>Other</t>
  </si>
  <si>
    <t>9.6</t>
  </si>
  <si>
    <t>54</t>
  </si>
  <si>
    <t>0.053</t>
  </si>
  <si>
    <t>0.212</t>
  </si>
  <si>
    <t>11963</t>
  </si>
  <si>
    <t>0.64</t>
  </si>
  <si>
    <t>19.51</t>
  </si>
  <si>
    <t>11.45</t>
  </si>
  <si>
    <t>0.37</t>
  </si>
  <si>
    <t>1.7</t>
  </si>
  <si>
    <t>4.55</t>
  </si>
  <si>
    <t>14.1</t>
  </si>
  <si>
    <t>0.248</t>
  </si>
  <si>
    <t>11973</t>
  </si>
  <si>
    <t>19.55</t>
  </si>
  <si>
    <t>10.85</t>
  </si>
  <si>
    <t>145</t>
  </si>
  <si>
    <t>1.5</t>
  </si>
  <si>
    <t>0.028</t>
  </si>
  <si>
    <t>0.168</t>
  </si>
  <si>
    <t>4.87</t>
  </si>
  <si>
    <t>Kline Township Cogen Facility</t>
  </si>
  <si>
    <t>GEN1</t>
  </si>
  <si>
    <t>5110</t>
  </si>
  <si>
    <t>9.51</t>
  </si>
  <si>
    <t>58.3</t>
  </si>
  <si>
    <t>Waste Anthracite</t>
  </si>
  <si>
    <t>188</t>
  </si>
  <si>
    <t>46.02</t>
  </si>
  <si>
    <t>ND(0.12)</t>
  </si>
  <si>
    <t>5050</t>
  </si>
  <si>
    <t>58.7</t>
  </si>
  <si>
    <t>44.56</t>
  </si>
  <si>
    <t>174</t>
  </si>
  <si>
    <t>4930</t>
  </si>
  <si>
    <t>7.94</t>
  </si>
  <si>
    <t>61</t>
  </si>
  <si>
    <t>189</t>
  </si>
  <si>
    <t>47.22</t>
  </si>
  <si>
    <t>ND(0.075)</t>
  </si>
  <si>
    <t xml:space="preserve">La Cygne </t>
  </si>
  <si>
    <t>0100000000-01241</t>
  </si>
  <si>
    <t>290481</t>
  </si>
  <si>
    <t>11800</t>
  </si>
  <si>
    <t>10.74</t>
  </si>
  <si>
    <t>5.81</t>
  </si>
  <si>
    <t>3.46</t>
  </si>
  <si>
    <t>1.13</t>
  </si>
  <si>
    <t>72</t>
  </si>
  <si>
    <t>13.98</t>
  </si>
  <si>
    <t>ND(0.67)</t>
  </si>
  <si>
    <t>277548</t>
  </si>
  <si>
    <t>11740</t>
  </si>
  <si>
    <t>24.7</t>
  </si>
  <si>
    <t>0.102</t>
  </si>
  <si>
    <t>10.78</t>
  </si>
  <si>
    <t>ND(1.04)</t>
  </si>
  <si>
    <t>14.65</t>
  </si>
  <si>
    <t>ND(0.66)</t>
  </si>
  <si>
    <t>284632</t>
  </si>
  <si>
    <t>23.4</t>
  </si>
  <si>
    <t>0.098</t>
  </si>
  <si>
    <t>10.93</t>
  </si>
  <si>
    <t>5.12</t>
  </si>
  <si>
    <t>ND(1.01)</t>
  </si>
  <si>
    <t>74</t>
  </si>
  <si>
    <t>Laramie River Station</t>
  </si>
  <si>
    <t>0013070000-06204</t>
  </si>
  <si>
    <t>207045</t>
  </si>
  <si>
    <t>11860</t>
  </si>
  <si>
    <t>31.05</t>
  </si>
  <si>
    <t>7.84</t>
  </si>
  <si>
    <t>87</t>
  </si>
  <si>
    <t>EPA 3051/3052/7471</t>
  </si>
  <si>
    <t>141.1</t>
  </si>
  <si>
    <t>0.154</t>
  </si>
  <si>
    <t>1.921</t>
  </si>
  <si>
    <t>4.593</t>
  </si>
  <si>
    <t>64.4</t>
  </si>
  <si>
    <t>0.171</t>
  </si>
  <si>
    <t>2.835</t>
  </si>
  <si>
    <t>197203</t>
  </si>
  <si>
    <t>11940</t>
  </si>
  <si>
    <t>31.21</t>
  </si>
  <si>
    <t>7.63</t>
  </si>
  <si>
    <t>78</t>
  </si>
  <si>
    <t>0.111</t>
  </si>
  <si>
    <t>138.3</t>
  </si>
  <si>
    <t>10.1</t>
  </si>
  <si>
    <t>1.3058</t>
  </si>
  <si>
    <t>5.055</t>
  </si>
  <si>
    <t>63.3</t>
  </si>
  <si>
    <t>14.9</t>
  </si>
  <si>
    <t>10.0</t>
  </si>
  <si>
    <t>3.501</t>
  </si>
  <si>
    <t>195728</t>
  </si>
  <si>
    <t>11890</t>
  </si>
  <si>
    <t>57</t>
  </si>
  <si>
    <t>0.144</t>
  </si>
  <si>
    <t>136.1</t>
  </si>
  <si>
    <t>1.866</t>
  </si>
  <si>
    <t>4.562</t>
  </si>
  <si>
    <t>15.7</t>
  </si>
  <si>
    <t>ND(0.042)</t>
  </si>
  <si>
    <t>3.286</t>
  </si>
  <si>
    <t>208000</t>
  </si>
  <si>
    <t>11820</t>
  </si>
  <si>
    <t>30.8</t>
  </si>
  <si>
    <t>0.118</t>
  </si>
  <si>
    <t>137.7</t>
  </si>
  <si>
    <t>ND(0.032)</t>
  </si>
  <si>
    <t>0.1368</t>
  </si>
  <si>
    <t>0.3886</t>
  </si>
  <si>
    <t>77.7</t>
  </si>
  <si>
    <t>0.0158</t>
  </si>
  <si>
    <t>0.0592</t>
  </si>
  <si>
    <t>2.368</t>
  </si>
  <si>
    <t>213000</t>
  </si>
  <si>
    <t>11990</t>
  </si>
  <si>
    <t>30.83</t>
  </si>
  <si>
    <t>66</t>
  </si>
  <si>
    <t>140.6</t>
  </si>
  <si>
    <t>1.0417</t>
  </si>
  <si>
    <t>0.3235</t>
  </si>
  <si>
    <t>5.263</t>
  </si>
  <si>
    <t>78.9</t>
  </si>
  <si>
    <t>0.0173</t>
  </si>
  <si>
    <t>ND(0.046)</t>
  </si>
  <si>
    <t>2.7609</t>
  </si>
  <si>
    <t>210000</t>
  </si>
  <si>
    <t>12070</t>
  </si>
  <si>
    <t>30.98</t>
  </si>
  <si>
    <t>7.06</t>
  </si>
  <si>
    <t>79</t>
  </si>
  <si>
    <t>2.7544</t>
  </si>
  <si>
    <t>0.2642</t>
  </si>
  <si>
    <t>5.6211</t>
  </si>
  <si>
    <t>0.0206</t>
  </si>
  <si>
    <t>ND(0.048)</t>
  </si>
  <si>
    <t>3.2811</t>
  </si>
  <si>
    <t>Lawrence</t>
  </si>
  <si>
    <t>0002250000-01250</t>
  </si>
  <si>
    <t>36186</t>
  </si>
  <si>
    <t>12280</t>
  </si>
  <si>
    <t>16.9</t>
  </si>
  <si>
    <t>172</t>
  </si>
  <si>
    <t>8.82</t>
  </si>
  <si>
    <t>1.32</t>
  </si>
  <si>
    <t>16.94</t>
  </si>
  <si>
    <t>38541</t>
  </si>
  <si>
    <t>12260</t>
  </si>
  <si>
    <t>18.3</t>
  </si>
  <si>
    <t>7.03</t>
  </si>
  <si>
    <t>0.044</t>
  </si>
  <si>
    <t>9.43</t>
  </si>
  <si>
    <t>ND(1.03)</t>
  </si>
  <si>
    <t>15.09</t>
  </si>
  <si>
    <t>ND(0.77)</t>
  </si>
  <si>
    <t>4.92</t>
  </si>
  <si>
    <t>38095</t>
  </si>
  <si>
    <t>12340</t>
  </si>
  <si>
    <t>17.5</t>
  </si>
  <si>
    <t>0.047</t>
  </si>
  <si>
    <t>9.19</t>
  </si>
  <si>
    <t>ND(1.13)</t>
  </si>
  <si>
    <t>15.23</t>
  </si>
  <si>
    <t>ND(0.76)</t>
  </si>
  <si>
    <t>Leland Olds Station</t>
  </si>
  <si>
    <t>0013070000-02817</t>
  </si>
  <si>
    <t>229813</t>
  </si>
  <si>
    <t>10500</t>
  </si>
  <si>
    <t>36.03</t>
  </si>
  <si>
    <t>11.27</t>
  </si>
  <si>
    <t>91</t>
  </si>
  <si>
    <t>199</t>
  </si>
  <si>
    <t>182</t>
  </si>
  <si>
    <t>ND(0.004)</t>
  </si>
  <si>
    <t>3.41</t>
  </si>
  <si>
    <t>187931</t>
  </si>
  <si>
    <t>10700</t>
  </si>
  <si>
    <t>1.07</t>
  </si>
  <si>
    <t>36.26</t>
  </si>
  <si>
    <t>10.73</t>
  </si>
  <si>
    <t>104</t>
  </si>
  <si>
    <t>0.056</t>
  </si>
  <si>
    <t>201</t>
  </si>
  <si>
    <t>7.53</t>
  </si>
  <si>
    <t>4.44</t>
  </si>
  <si>
    <t>315756</t>
  </si>
  <si>
    <t>10890</t>
  </si>
  <si>
    <t>0.91</t>
  </si>
  <si>
    <t>36.37</t>
  </si>
  <si>
    <t>9.46</t>
  </si>
  <si>
    <t>77</t>
  </si>
  <si>
    <t>205</t>
  </si>
  <si>
    <t>LS</t>
  </si>
  <si>
    <t>Lewis &amp; Clark</t>
  </si>
  <si>
    <t>0128190000-06089</t>
  </si>
  <si>
    <t>28727</t>
  </si>
  <si>
    <t>10427</t>
  </si>
  <si>
    <t>37.42</t>
  </si>
  <si>
    <t>15.29</t>
  </si>
  <si>
    <t>0.107</t>
  </si>
  <si>
    <t>7471A</t>
  </si>
  <si>
    <t>195</t>
  </si>
  <si>
    <t>14.6</t>
  </si>
  <si>
    <t>15.1</t>
  </si>
  <si>
    <t>10.68</t>
  </si>
  <si>
    <t>20.4</t>
  </si>
  <si>
    <t>12.47</t>
  </si>
  <si>
    <t>27281</t>
  </si>
  <si>
    <t>10435</t>
  </si>
  <si>
    <t>37.35</t>
  </si>
  <si>
    <t>15.18</t>
  </si>
  <si>
    <t>0.121</t>
  </si>
  <si>
    <t>198</t>
  </si>
  <si>
    <t>1.55</t>
  </si>
  <si>
    <t>12.58</t>
  </si>
  <si>
    <t>20.9</t>
  </si>
  <si>
    <t>ND(0.008)</t>
  </si>
  <si>
    <t>12.85</t>
  </si>
  <si>
    <t>25593</t>
  </si>
  <si>
    <t>10391</t>
  </si>
  <si>
    <t>37.03</t>
  </si>
  <si>
    <t>203</t>
  </si>
  <si>
    <t>1.3</t>
  </si>
  <si>
    <t>5.79</t>
  </si>
  <si>
    <t>21.0</t>
  </si>
  <si>
    <t>14.32</t>
  </si>
  <si>
    <t>Limestone</t>
  </si>
  <si>
    <t>0089010000-00298</t>
  </si>
  <si>
    <t>LIM1</t>
  </si>
  <si>
    <t>10422</t>
  </si>
  <si>
    <t>31.62</t>
  </si>
  <si>
    <t>18.95</t>
  </si>
  <si>
    <t>18.97</t>
  </si>
  <si>
    <t>59</t>
  </si>
  <si>
    <t>18.5</t>
  </si>
  <si>
    <t>1.94</t>
  </si>
  <si>
    <t>11.53</t>
  </si>
  <si>
    <t>1.52</t>
  </si>
  <si>
    <t>31.79</t>
  </si>
  <si>
    <t>17.44</t>
  </si>
  <si>
    <t>19.78</t>
  </si>
  <si>
    <t>19.5</t>
  </si>
  <si>
    <t>2.3</t>
  </si>
  <si>
    <t>11.72</t>
  </si>
  <si>
    <t>10574</t>
  </si>
  <si>
    <t>31.66</t>
  </si>
  <si>
    <t>18.48</t>
  </si>
  <si>
    <t>22.68</t>
  </si>
  <si>
    <t>11.37</t>
  </si>
  <si>
    <t>18.7</t>
  </si>
  <si>
    <t>Logan Generating Plant</t>
  </si>
  <si>
    <t>Gen 1</t>
  </si>
  <si>
    <t>75400</t>
  </si>
  <si>
    <t>13758</t>
  </si>
  <si>
    <t>10.21</t>
  </si>
  <si>
    <t>0.0178</t>
  </si>
  <si>
    <t>0.032</t>
  </si>
  <si>
    <t>0.099</t>
  </si>
  <si>
    <t>75526</t>
  </si>
  <si>
    <t>13767</t>
  </si>
  <si>
    <t>10.06</t>
  </si>
  <si>
    <t>12.39</t>
  </si>
  <si>
    <t>0.0162</t>
  </si>
  <si>
    <t>0.080</t>
  </si>
  <si>
    <t>75351</t>
  </si>
  <si>
    <t>13757</t>
  </si>
  <si>
    <t>1.12</t>
  </si>
  <si>
    <t>9.95</t>
  </si>
  <si>
    <t>1.92</t>
  </si>
  <si>
    <t>0.55</t>
  </si>
  <si>
    <t>87.2</t>
  </si>
  <si>
    <t>0.0131</t>
  </si>
  <si>
    <t>0.016</t>
  </si>
  <si>
    <t>Mecklenburg Cogeneration Facility</t>
  </si>
  <si>
    <t>GEN 1</t>
  </si>
  <si>
    <t>25138</t>
  </si>
  <si>
    <t>14042</t>
  </si>
  <si>
    <t>1.25</t>
  </si>
  <si>
    <t>5.43</t>
  </si>
  <si>
    <t>1901</t>
  </si>
  <si>
    <t>149.4</t>
  </si>
  <si>
    <t>9.08</t>
  </si>
  <si>
    <t>10.46</t>
  </si>
  <si>
    <t>3.14</t>
  </si>
  <si>
    <t>6.24</t>
  </si>
  <si>
    <t>75.5</t>
  </si>
  <si>
    <t>13.15</t>
  </si>
  <si>
    <t>ND(0.027)</t>
  </si>
  <si>
    <t>ND(0.137)</t>
  </si>
  <si>
    <t>26151</t>
  </si>
  <si>
    <t>13877</t>
  </si>
  <si>
    <t>5.64</t>
  </si>
  <si>
    <t>7.73</t>
  </si>
  <si>
    <t>1852</t>
  </si>
  <si>
    <t>147.2</t>
  </si>
  <si>
    <t>4.0</t>
  </si>
  <si>
    <t>5.35</t>
  </si>
  <si>
    <t>3.98</t>
  </si>
  <si>
    <t>ND(0.171)</t>
  </si>
  <si>
    <t>74.4</t>
  </si>
  <si>
    <t>13.59</t>
  </si>
  <si>
    <t>ND(0.134)</t>
  </si>
  <si>
    <t>25488</t>
  </si>
  <si>
    <t>13867</t>
  </si>
  <si>
    <t>1.38</t>
  </si>
  <si>
    <t>1925</t>
  </si>
  <si>
    <t>6.52</t>
  </si>
  <si>
    <t>2.87</t>
  </si>
  <si>
    <t>ND(0.175)</t>
  </si>
  <si>
    <t>73.9</t>
  </si>
  <si>
    <t>14.09</t>
  </si>
  <si>
    <t>ND(0.055)</t>
  </si>
  <si>
    <t>ND(0.138)</t>
  </si>
  <si>
    <t>Meramec</t>
  </si>
  <si>
    <t>0194360000-02104</t>
  </si>
  <si>
    <t>126826</t>
  </si>
  <si>
    <t>13254</t>
  </si>
  <si>
    <t>7.75</t>
  </si>
  <si>
    <t>3200</t>
  </si>
  <si>
    <t>0.085</t>
  </si>
  <si>
    <t>10.92</t>
  </si>
  <si>
    <t>6.61</t>
  </si>
  <si>
    <t>6.08</t>
  </si>
  <si>
    <t>0.20</t>
  </si>
  <si>
    <t>112566</t>
  </si>
  <si>
    <t>13499</t>
  </si>
  <si>
    <t>10.55</t>
  </si>
  <si>
    <t>8.18</t>
  </si>
  <si>
    <t>3860</t>
  </si>
  <si>
    <t>10.29</t>
  </si>
  <si>
    <t>6.82</t>
  </si>
  <si>
    <t>7.36</t>
  </si>
  <si>
    <t>8.91</t>
  </si>
  <si>
    <t>7.20</t>
  </si>
  <si>
    <t>105878</t>
  </si>
  <si>
    <t>13415</t>
  </si>
  <si>
    <t>11.95</t>
  </si>
  <si>
    <t>7.85</t>
  </si>
  <si>
    <t>3800</t>
  </si>
  <si>
    <t>0.068</t>
  </si>
  <si>
    <t>10.84</t>
  </si>
  <si>
    <t>6.43</t>
  </si>
  <si>
    <t>4.57</t>
  </si>
  <si>
    <t>0.5</t>
  </si>
  <si>
    <t>9.25</t>
  </si>
  <si>
    <t>6.17</t>
  </si>
  <si>
    <t>Monticello</t>
  </si>
  <si>
    <t>0443720000-06147</t>
  </si>
  <si>
    <t>314734</t>
  </si>
  <si>
    <t>8220</t>
  </si>
  <si>
    <t>22.8</t>
  </si>
  <si>
    <t>21.2</t>
  </si>
  <si>
    <t>178</t>
  </si>
  <si>
    <t>3.6</t>
  </si>
  <si>
    <t>15.44</t>
  </si>
  <si>
    <t>21.79</t>
  </si>
  <si>
    <t>8.53</t>
  </si>
  <si>
    <t>12.73</t>
  </si>
  <si>
    <t>18.85</t>
  </si>
  <si>
    <t>319432</t>
  </si>
  <si>
    <t>8340</t>
  </si>
  <si>
    <t>22.9</t>
  </si>
  <si>
    <t>14.55</t>
  </si>
  <si>
    <t>12.84</t>
  </si>
  <si>
    <t>40.12</t>
  </si>
  <si>
    <t>13.01</t>
  </si>
  <si>
    <t>41.64</t>
  </si>
  <si>
    <t>315757</t>
  </si>
  <si>
    <t>7740</t>
  </si>
  <si>
    <t>23.3</t>
  </si>
  <si>
    <t>27.5</t>
  </si>
  <si>
    <t>0.472</t>
  </si>
  <si>
    <t>14.50</t>
  </si>
  <si>
    <t>6.02</t>
  </si>
  <si>
    <t>17.18</t>
  </si>
  <si>
    <t>33.39</t>
  </si>
  <si>
    <t>42.48</t>
  </si>
  <si>
    <t>9.09</t>
  </si>
  <si>
    <t>430100</t>
  </si>
  <si>
    <t>8680</t>
  </si>
  <si>
    <t>22.4</t>
  </si>
  <si>
    <t>19.8</t>
  </si>
  <si>
    <t>0.388</t>
  </si>
  <si>
    <t>10.17</t>
  </si>
  <si>
    <t>10.63</t>
  </si>
  <si>
    <t>18.94</t>
  </si>
  <si>
    <t>90</t>
  </si>
  <si>
    <t>19.91</t>
  </si>
  <si>
    <t>17.34</t>
  </si>
  <si>
    <t>447000</t>
  </si>
  <si>
    <t>8250</t>
  </si>
  <si>
    <t>25.2</t>
  </si>
  <si>
    <t>0.375</t>
  </si>
  <si>
    <t>11.90</t>
  </si>
  <si>
    <t>12.74</t>
  </si>
  <si>
    <t>18.14</t>
  </si>
  <si>
    <t>18.43</t>
  </si>
  <si>
    <t>434600</t>
  </si>
  <si>
    <t>8740</t>
  </si>
  <si>
    <t>24.8</t>
  </si>
  <si>
    <t>22.1</t>
  </si>
  <si>
    <t>0.482</t>
  </si>
  <si>
    <t>11.49</t>
  </si>
  <si>
    <t>16.36</t>
  </si>
  <si>
    <t>17.23</t>
  </si>
  <si>
    <t>17.17</t>
  </si>
  <si>
    <t>16.43</t>
  </si>
  <si>
    <t>Montrose</t>
  </si>
  <si>
    <t>0100000000-02080</t>
  </si>
  <si>
    <t>69976</t>
  </si>
  <si>
    <t>10440</t>
  </si>
  <si>
    <t>16.6</t>
  </si>
  <si>
    <t>0.089</t>
  </si>
  <si>
    <t>155.5</t>
  </si>
  <si>
    <t>11.05</t>
  </si>
  <si>
    <t>5.23</t>
  </si>
  <si>
    <t>166.1</t>
  </si>
  <si>
    <t>10.41</t>
  </si>
  <si>
    <t>0.0052</t>
  </si>
  <si>
    <t>70645</t>
  </si>
  <si>
    <t>10300</t>
  </si>
  <si>
    <t>5.72</t>
  </si>
  <si>
    <t>157.8</t>
  </si>
  <si>
    <t>11.29</t>
  </si>
  <si>
    <t>167.8</t>
  </si>
  <si>
    <t>4.72</t>
  </si>
  <si>
    <t>68841</t>
  </si>
  <si>
    <t>17.4</t>
  </si>
  <si>
    <t>161.7</t>
  </si>
  <si>
    <t>11.17</t>
  </si>
  <si>
    <t>4.70</t>
  </si>
  <si>
    <t>Navajo</t>
  </si>
  <si>
    <t>0165720000-04941</t>
  </si>
  <si>
    <t>277000</t>
  </si>
  <si>
    <t>12771</t>
  </si>
  <si>
    <t>0.040</t>
  </si>
  <si>
    <t>8.89</t>
  </si>
  <si>
    <t>6.23</t>
  </si>
  <si>
    <t>277300</t>
  </si>
  <si>
    <t>12700</t>
  </si>
  <si>
    <t>12.13</t>
  </si>
  <si>
    <t>5.88</t>
  </si>
  <si>
    <t>3.3</t>
  </si>
  <si>
    <t>5.82</t>
  </si>
  <si>
    <t>0.019</t>
  </si>
  <si>
    <t>278500</t>
  </si>
  <si>
    <t>12850</t>
  </si>
  <si>
    <t>0.56</t>
  </si>
  <si>
    <t>12.35</t>
  </si>
  <si>
    <t>0.027</t>
  </si>
  <si>
    <t>156.</t>
  </si>
  <si>
    <t>8.76</t>
  </si>
  <si>
    <t>6.00</t>
  </si>
  <si>
    <t>ND(0.045)</t>
  </si>
  <si>
    <t>5.85</t>
  </si>
  <si>
    <t>Nelson Dewey</t>
  </si>
  <si>
    <t>0208560000-04054</t>
  </si>
  <si>
    <t>39446</t>
  </si>
  <si>
    <t>13006</t>
  </si>
  <si>
    <t>Subbituminous/Petroleum Coke</t>
  </si>
  <si>
    <t>254</t>
  </si>
  <si>
    <t>10.75</t>
  </si>
  <si>
    <t>0.0224</t>
  </si>
  <si>
    <t>258</t>
  </si>
  <si>
    <t>ND(0.092)</t>
  </si>
  <si>
    <t>3.11</t>
  </si>
  <si>
    <t>37930</t>
  </si>
  <si>
    <t>13052</t>
  </si>
  <si>
    <t>4.83</t>
  </si>
  <si>
    <t>257</t>
  </si>
  <si>
    <t>10.34</t>
  </si>
  <si>
    <t>0.0167</t>
  </si>
  <si>
    <t>ND(0.036)</t>
  </si>
  <si>
    <t>2.24</t>
  </si>
  <si>
    <t>37886</t>
  </si>
  <si>
    <t>12984</t>
  </si>
  <si>
    <t>1.35</t>
  </si>
  <si>
    <t>23.56</t>
  </si>
  <si>
    <t>95</t>
  </si>
  <si>
    <t>260</t>
  </si>
  <si>
    <t>0.0191</t>
  </si>
  <si>
    <t>1.97</t>
  </si>
  <si>
    <t>264</t>
  </si>
  <si>
    <t>ND(0.035)</t>
  </si>
  <si>
    <t>Newton</t>
  </si>
  <si>
    <t>0032530000-06017</t>
  </si>
  <si>
    <t>206681</t>
  </si>
  <si>
    <t>11025</t>
  </si>
  <si>
    <t>24.31</t>
  </si>
  <si>
    <t>9.15</t>
  </si>
  <si>
    <t>EPA 7473</t>
  </si>
  <si>
    <t>14.98</t>
  </si>
  <si>
    <t>13.51</t>
  </si>
  <si>
    <t>5.84</t>
  </si>
  <si>
    <t>ND(0.007)</t>
  </si>
  <si>
    <t>1.9</t>
  </si>
  <si>
    <t>11105</t>
  </si>
  <si>
    <t>27.64</t>
  </si>
  <si>
    <t>14.15</t>
  </si>
  <si>
    <t>4.05</t>
  </si>
  <si>
    <t>ND(0.07)</t>
  </si>
  <si>
    <t>9.28</t>
  </si>
  <si>
    <t>5.86</t>
  </si>
  <si>
    <t>1.4</t>
  </si>
  <si>
    <t>11019</t>
  </si>
  <si>
    <t>28.56</t>
  </si>
  <si>
    <t>0.070</t>
  </si>
  <si>
    <t>3.96</t>
  </si>
  <si>
    <t>ND(0.16)</t>
  </si>
  <si>
    <t>8.77</t>
  </si>
  <si>
    <t>14.94</t>
  </si>
  <si>
    <t>1.8</t>
  </si>
  <si>
    <t>Northern States Power - Sherburne County Generating Plant</t>
  </si>
  <si>
    <t>0137810000-06090</t>
  </si>
  <si>
    <t>#3</t>
  </si>
  <si>
    <t>331255</t>
  </si>
  <si>
    <t>11770</t>
  </si>
  <si>
    <t>0.81</t>
  </si>
  <si>
    <t>26.67</t>
  </si>
  <si>
    <t>11.31</t>
  </si>
  <si>
    <t>10.43</t>
  </si>
  <si>
    <t>80</t>
  </si>
  <si>
    <t>6.88</t>
  </si>
  <si>
    <t>336080</t>
  </si>
  <si>
    <t>11670</t>
  </si>
  <si>
    <t>10.99</t>
  </si>
  <si>
    <t>93</t>
  </si>
  <si>
    <t>12.02</t>
  </si>
  <si>
    <t>17.86</t>
  </si>
  <si>
    <t>341562</t>
  </si>
  <si>
    <t>11541</t>
  </si>
  <si>
    <t>0.78</t>
  </si>
  <si>
    <t>25.46</t>
  </si>
  <si>
    <t>12.23</t>
  </si>
  <si>
    <t>12.03</t>
  </si>
  <si>
    <t>9.56</t>
  </si>
  <si>
    <t>81</t>
  </si>
  <si>
    <t>15.02</t>
  </si>
  <si>
    <t>7.93</t>
  </si>
  <si>
    <t>Platte</t>
  </si>
  <si>
    <t>0406060000-00059</t>
  </si>
  <si>
    <t>35418</t>
  </si>
  <si>
    <t>12230</t>
  </si>
  <si>
    <t>31.68</t>
  </si>
  <si>
    <t>411.8</t>
  </si>
  <si>
    <t>12.38</t>
  </si>
  <si>
    <t>153.4</t>
  </si>
  <si>
    <t>12.15</t>
  </si>
  <si>
    <t>7.35</t>
  </si>
  <si>
    <t>37782</t>
  </si>
  <si>
    <t>12211</t>
  </si>
  <si>
    <t>29.14</t>
  </si>
  <si>
    <t>413.2</t>
  </si>
  <si>
    <t>13.61</t>
  </si>
  <si>
    <t>1.79</t>
  </si>
  <si>
    <t>158.0</t>
  </si>
  <si>
    <t>14.24</t>
  </si>
  <si>
    <t>14.33</t>
  </si>
  <si>
    <t>33011</t>
  </si>
  <si>
    <t>12284</t>
  </si>
  <si>
    <t>31.22</t>
  </si>
  <si>
    <t>191</t>
  </si>
  <si>
    <t>415.9</t>
  </si>
  <si>
    <t>15.08</t>
  </si>
  <si>
    <t>2.9</t>
  </si>
  <si>
    <t>4.41</t>
  </si>
  <si>
    <t>11.69</t>
  </si>
  <si>
    <t>152.9</t>
  </si>
  <si>
    <t>13.42</t>
  </si>
  <si>
    <t>Polk Power</t>
  </si>
  <si>
    <t>0184540000-07242</t>
  </si>
  <si>
    <t>91456</t>
  </si>
  <si>
    <t>11965</t>
  </si>
  <si>
    <t>ND(0.1)</t>
  </si>
  <si>
    <t>3.55</t>
  </si>
  <si>
    <t>88709</t>
  </si>
  <si>
    <t>12934</t>
  </si>
  <si>
    <t>1000</t>
  </si>
  <si>
    <t>71375</t>
  </si>
  <si>
    <t>12958</t>
  </si>
  <si>
    <t>3.36</t>
  </si>
  <si>
    <t>Port Washington</t>
  </si>
  <si>
    <t>0208470000-04040</t>
  </si>
  <si>
    <t>29740</t>
  </si>
  <si>
    <t>14025</t>
  </si>
  <si>
    <t>1.49</t>
  </si>
  <si>
    <t>2.43</t>
  </si>
  <si>
    <t>1148</t>
  </si>
  <si>
    <t>ASTM 3684 EPA 7473 and 7471A</t>
  </si>
  <si>
    <t>403.8</t>
  </si>
  <si>
    <t>10.79</t>
  </si>
  <si>
    <t>204.5</t>
  </si>
  <si>
    <t>ND(0.0066)</t>
  </si>
  <si>
    <t>30173</t>
  </si>
  <si>
    <t>13947</t>
  </si>
  <si>
    <t>7.42</t>
  </si>
  <si>
    <t>1241</t>
  </si>
  <si>
    <t>406.7</t>
  </si>
  <si>
    <t>7.19</t>
  </si>
  <si>
    <t>10.22</t>
  </si>
  <si>
    <t>206.3</t>
  </si>
  <si>
    <t>6.89</t>
  </si>
  <si>
    <t>ND(0.0065)</t>
  </si>
  <si>
    <t>29648</t>
  </si>
  <si>
    <t>13982</t>
  </si>
  <si>
    <t>1257</t>
  </si>
  <si>
    <t>406.4</t>
  </si>
  <si>
    <t>ND(0.009)</t>
  </si>
  <si>
    <t>5.87</t>
  </si>
  <si>
    <t>9.12</t>
  </si>
  <si>
    <t>206.8</t>
  </si>
  <si>
    <t>7.04</t>
  </si>
  <si>
    <t>ND(0.0635)</t>
  </si>
  <si>
    <t>2.53</t>
  </si>
  <si>
    <t>Presque Isle</t>
  </si>
  <si>
    <t>0208470000-01769</t>
  </si>
  <si>
    <t>31232</t>
  </si>
  <si>
    <t>Proposed ASTM Method</t>
  </si>
  <si>
    <t>0.9225</t>
  </si>
  <si>
    <t>30874</t>
  </si>
  <si>
    <t>5.07</t>
  </si>
  <si>
    <t>31922</t>
  </si>
  <si>
    <t>5.41</t>
  </si>
  <si>
    <t>36121</t>
  </si>
  <si>
    <t>21.39</t>
  </si>
  <si>
    <t>36399</t>
  </si>
  <si>
    <t>20.55</t>
  </si>
  <si>
    <t>2</t>
  </si>
  <si>
    <t>36525</t>
  </si>
  <si>
    <t>20.51</t>
  </si>
  <si>
    <t>27400</t>
  </si>
  <si>
    <t>5.17</t>
  </si>
  <si>
    <t>27636</t>
  </si>
  <si>
    <t>27550</t>
  </si>
  <si>
    <t>0.615</t>
  </si>
  <si>
    <t>R. D. Morrow Sr. Generating plant</t>
  </si>
  <si>
    <t>0175680000-06061</t>
  </si>
  <si>
    <t>71013</t>
  </si>
  <si>
    <t>13145</t>
  </si>
  <si>
    <t>1.11</t>
  </si>
  <si>
    <t>1.41</t>
  </si>
  <si>
    <t>83</t>
  </si>
  <si>
    <t>3.72</t>
  </si>
  <si>
    <t>73853</t>
  </si>
  <si>
    <t>12982</t>
  </si>
  <si>
    <t>ND(0.013)</t>
  </si>
  <si>
    <t>6.51</t>
  </si>
  <si>
    <t>88</t>
  </si>
  <si>
    <t>11.8</t>
  </si>
  <si>
    <t>ND(0.024)</t>
  </si>
  <si>
    <t>68743</t>
  </si>
  <si>
    <t>12876</t>
  </si>
  <si>
    <t>ND(0.015)</t>
  </si>
  <si>
    <t>5.51</t>
  </si>
  <si>
    <t>3.49</t>
  </si>
  <si>
    <t>R.M. Heskett Station</t>
  </si>
  <si>
    <t>0128190000-02790</t>
  </si>
  <si>
    <t>B2</t>
  </si>
  <si>
    <t>10828</t>
  </si>
  <si>
    <t>1.63</t>
  </si>
  <si>
    <t>34.77</t>
  </si>
  <si>
    <t>EPA 7471A</t>
  </si>
  <si>
    <t>3.71</t>
  </si>
  <si>
    <t>2.27</t>
  </si>
  <si>
    <t>14.7</t>
  </si>
  <si>
    <t>1.049</t>
  </si>
  <si>
    <t>35751</t>
  </si>
  <si>
    <t>10887</t>
  </si>
  <si>
    <t>1.14</t>
  </si>
  <si>
    <t>34.96</t>
  </si>
  <si>
    <t>10.24</t>
  </si>
  <si>
    <t>0.051</t>
  </si>
  <si>
    <t>0.293</t>
  </si>
  <si>
    <t>3.832</t>
  </si>
  <si>
    <t>36658</t>
  </si>
  <si>
    <t>10666</t>
  </si>
  <si>
    <t>1.19</t>
  </si>
  <si>
    <t>34.49</t>
  </si>
  <si>
    <t>1.98</t>
  </si>
  <si>
    <t>161</t>
  </si>
  <si>
    <t>0.038</t>
  </si>
  <si>
    <t>0.131</t>
  </si>
  <si>
    <t>3.266</t>
  </si>
  <si>
    <t>Rawhide</t>
  </si>
  <si>
    <t>0151430000-06761</t>
  </si>
  <si>
    <t>111122</t>
  </si>
  <si>
    <t>11867</t>
  </si>
  <si>
    <t>171.2</t>
  </si>
  <si>
    <t>12.65</t>
  </si>
  <si>
    <t>103.8</t>
  </si>
  <si>
    <t>103104</t>
  </si>
  <si>
    <t>25.55</t>
  </si>
  <si>
    <t>170.5</t>
  </si>
  <si>
    <t>12.86</t>
  </si>
  <si>
    <t>11.99</t>
  </si>
  <si>
    <t>104.9</t>
  </si>
  <si>
    <t>16.27</t>
  </si>
  <si>
    <t>105518</t>
  </si>
  <si>
    <t>11932</t>
  </si>
  <si>
    <t>23.44</t>
  </si>
  <si>
    <t>129</t>
  </si>
  <si>
    <t>171.1</t>
  </si>
  <si>
    <t>12.27</t>
  </si>
  <si>
    <t>103.3</t>
  </si>
  <si>
    <t>16.19</t>
  </si>
  <si>
    <t xml:space="preserve">Salem Harbor </t>
  </si>
  <si>
    <t>0134330000-01626</t>
  </si>
  <si>
    <t>49538</t>
  </si>
  <si>
    <t>13889</t>
  </si>
  <si>
    <t>9.59</t>
  </si>
  <si>
    <t>2.81</t>
  </si>
  <si>
    <t>0.0419</t>
  </si>
  <si>
    <t>0.1756</t>
  </si>
  <si>
    <t>48150</t>
  </si>
  <si>
    <t>13850</t>
  </si>
  <si>
    <t>9.64</t>
  </si>
  <si>
    <t>2.83</t>
  </si>
  <si>
    <t>0.034</t>
  </si>
  <si>
    <t>0.0692</t>
  </si>
  <si>
    <t>0.0491</t>
  </si>
  <si>
    <t>48689</t>
  </si>
  <si>
    <t>13707</t>
  </si>
  <si>
    <t>6.53</t>
  </si>
  <si>
    <t>2.85</t>
  </si>
  <si>
    <t>0.042</t>
  </si>
  <si>
    <t>130</t>
  </si>
  <si>
    <t>0.0527</t>
  </si>
  <si>
    <t>Sam Seymour</t>
  </si>
  <si>
    <t>0112690000-06179</t>
  </si>
  <si>
    <t>136862</t>
  </si>
  <si>
    <t>23.42</t>
  </si>
  <si>
    <t>22</t>
  </si>
  <si>
    <t>6.12</t>
  </si>
  <si>
    <t>57.1</t>
  </si>
  <si>
    <t>17.6</t>
  </si>
  <si>
    <t>8.25</t>
  </si>
  <si>
    <t>136755</t>
  </si>
  <si>
    <t>23.48</t>
  </si>
  <si>
    <t>19</t>
  </si>
  <si>
    <t>20.1</t>
  </si>
  <si>
    <t>8.97</t>
  </si>
  <si>
    <t>138096</t>
  </si>
  <si>
    <t>22.73</t>
  </si>
  <si>
    <t>56.1</t>
  </si>
  <si>
    <t>18.1</t>
  </si>
  <si>
    <t>8.07</t>
  </si>
  <si>
    <t>San Juan</t>
  </si>
  <si>
    <t>0154730000-02451</t>
  </si>
  <si>
    <t>157925</t>
  </si>
  <si>
    <t>9976</t>
  </si>
  <si>
    <t>29.97</t>
  </si>
  <si>
    <t>145.5</t>
  </si>
  <si>
    <t>8.96</t>
  </si>
  <si>
    <t>4.97</t>
  </si>
  <si>
    <t>47.7</t>
  </si>
  <si>
    <t>14.42</t>
  </si>
  <si>
    <t>0.041</t>
  </si>
  <si>
    <t>142879</t>
  </si>
  <si>
    <t>10946</t>
  </si>
  <si>
    <t>23.78</t>
  </si>
  <si>
    <t>136.6</t>
  </si>
  <si>
    <t>8.37</t>
  </si>
  <si>
    <t>4.07</t>
  </si>
  <si>
    <t>148399</t>
  </si>
  <si>
    <t>10354</t>
  </si>
  <si>
    <t>27.55</t>
  </si>
  <si>
    <t>146.6</t>
  </si>
  <si>
    <t>48.3</t>
  </si>
  <si>
    <t>14.54</t>
  </si>
  <si>
    <t>Scrubgrass Generating Company L. P.</t>
  </si>
  <si>
    <t>59438</t>
  </si>
  <si>
    <t>8509</t>
  </si>
  <si>
    <t>10.47</t>
  </si>
  <si>
    <t>39.74</t>
  </si>
  <si>
    <t>600</t>
  </si>
  <si>
    <t>Waste Bituminous</t>
  </si>
  <si>
    <t>ND(0.0043)</t>
  </si>
  <si>
    <t>0.0495</t>
  </si>
  <si>
    <t>ND(0.1205)</t>
  </si>
  <si>
    <t>8520</t>
  </si>
  <si>
    <t>11.21</t>
  </si>
  <si>
    <t>37</t>
  </si>
  <si>
    <t>98.6</t>
  </si>
  <si>
    <t>ND(0.10)</t>
  </si>
  <si>
    <t>0.0373</t>
  </si>
  <si>
    <t>ND(0.1196)</t>
  </si>
  <si>
    <t>61826</t>
  </si>
  <si>
    <t>7996</t>
  </si>
  <si>
    <t>43.05</t>
  </si>
  <si>
    <t>62.62</t>
  </si>
  <si>
    <t>ND(0.0041)</t>
  </si>
  <si>
    <t>0.0313</t>
  </si>
  <si>
    <t>ND(0.1141)</t>
  </si>
  <si>
    <t>SEI - Birchwood Power Facility</t>
  </si>
  <si>
    <t>76807</t>
  </si>
  <si>
    <t>12650</t>
  </si>
  <si>
    <t>846</t>
  </si>
  <si>
    <t>75641</t>
  </si>
  <si>
    <t>6.05</t>
  </si>
  <si>
    <t>954</t>
  </si>
  <si>
    <t>76065</t>
  </si>
  <si>
    <t>12440</t>
  </si>
  <si>
    <t>5.47</t>
  </si>
  <si>
    <t>952</t>
  </si>
  <si>
    <t>ND(0.27)</t>
  </si>
  <si>
    <t>Shawnee Fossil Plant</t>
  </si>
  <si>
    <t>0186420000-01379</t>
  </si>
  <si>
    <t>46649</t>
  </si>
  <si>
    <t>12882</t>
  </si>
  <si>
    <t>8.78</t>
  </si>
  <si>
    <t>Bituminous/Subbituminous</t>
  </si>
  <si>
    <t>ND(0.82)</t>
  </si>
  <si>
    <t>ND(0.86)</t>
  </si>
  <si>
    <t>48001</t>
  </si>
  <si>
    <t>12714</t>
  </si>
  <si>
    <t>6.74</t>
  </si>
  <si>
    <t>2.14</t>
  </si>
  <si>
    <t>ND(0.94)</t>
  </si>
  <si>
    <t>7.39</t>
  </si>
  <si>
    <t>ND(0.81)</t>
  </si>
  <si>
    <t>47095</t>
  </si>
  <si>
    <t>12777</t>
  </si>
  <si>
    <t>9.68</t>
  </si>
  <si>
    <t>ND(0.79)</t>
  </si>
  <si>
    <t>ND(0.92)</t>
  </si>
  <si>
    <t>6.75</t>
  </si>
  <si>
    <t>ND(0.09)</t>
  </si>
  <si>
    <t>ND(0.80)</t>
  </si>
  <si>
    <t>ND(0.91)</t>
  </si>
  <si>
    <t>St Clair Power Plant</t>
  </si>
  <si>
    <t>0051090000-01743</t>
  </si>
  <si>
    <t>65723</t>
  </si>
  <si>
    <t>12430</t>
  </si>
  <si>
    <t>22.6</t>
  </si>
  <si>
    <t>8.23</t>
  </si>
  <si>
    <t>ND(0.177)</t>
  </si>
  <si>
    <t>65129</t>
  </si>
  <si>
    <t>12670</t>
  </si>
  <si>
    <t>2.2</t>
  </si>
  <si>
    <t>64469</t>
  </si>
  <si>
    <t>12580</t>
  </si>
  <si>
    <t>0.069</t>
  </si>
  <si>
    <t>7.70</t>
  </si>
  <si>
    <t>3.09</t>
  </si>
  <si>
    <t>7.47</t>
  </si>
  <si>
    <t>ND(0.113)</t>
  </si>
  <si>
    <t>0.9</t>
  </si>
  <si>
    <t>Stanton Station</t>
  </si>
  <si>
    <t>0195140000-02824</t>
  </si>
  <si>
    <t>91172</t>
  </si>
  <si>
    <t>10674</t>
  </si>
  <si>
    <t>36.3</t>
  </si>
  <si>
    <t>9.79</t>
  </si>
  <si>
    <t>ND(70)</t>
  </si>
  <si>
    <t>0.086</t>
  </si>
  <si>
    <t>EPA 3051/7471</t>
  </si>
  <si>
    <t>173.3</t>
  </si>
  <si>
    <t>12.89</t>
  </si>
  <si>
    <t>ND(0.21)</t>
  </si>
  <si>
    <t>191.1</t>
  </si>
  <si>
    <t>13.36</t>
  </si>
  <si>
    <t>10749</t>
  </si>
  <si>
    <t>1.68</t>
  </si>
  <si>
    <t>37.5</t>
  </si>
  <si>
    <t>10.95</t>
  </si>
  <si>
    <t>0.105</t>
  </si>
  <si>
    <t>157.2</t>
  </si>
  <si>
    <t>12.22</t>
  </si>
  <si>
    <t>ND(0.083)</t>
  </si>
  <si>
    <t>6.83</t>
  </si>
  <si>
    <t>150.0</t>
  </si>
  <si>
    <t>91625</t>
  </si>
  <si>
    <t>10703</t>
  </si>
  <si>
    <t>37.3</t>
  </si>
  <si>
    <t>10.03</t>
  </si>
  <si>
    <t>164.4</t>
  </si>
  <si>
    <t>13.35</t>
  </si>
  <si>
    <t>158.3</t>
  </si>
  <si>
    <t>14.03</t>
  </si>
  <si>
    <t>22582</t>
  </si>
  <si>
    <t>10621</t>
  </si>
  <si>
    <t>36.9</t>
  </si>
  <si>
    <t>10.49</t>
  </si>
  <si>
    <t>ND(60)</t>
  </si>
  <si>
    <t>0.0865</t>
  </si>
  <si>
    <t>169.1</t>
  </si>
  <si>
    <t>14.29</t>
  </si>
  <si>
    <t>7.59</t>
  </si>
  <si>
    <t>91.1</t>
  </si>
  <si>
    <t>20.44</t>
  </si>
  <si>
    <t>22877</t>
  </si>
  <si>
    <t>10448</t>
  </si>
  <si>
    <t>1.26</t>
  </si>
  <si>
    <t>36.4</t>
  </si>
  <si>
    <t>0.101</t>
  </si>
  <si>
    <t>172.2</t>
  </si>
  <si>
    <t>95.0</t>
  </si>
  <si>
    <t>19.17</t>
  </si>
  <si>
    <t>6.96</t>
  </si>
  <si>
    <t>22762</t>
  </si>
  <si>
    <t>10529</t>
  </si>
  <si>
    <t>36.8</t>
  </si>
  <si>
    <t>12.37</t>
  </si>
  <si>
    <t>186.7</t>
  </si>
  <si>
    <t>NC(0.004)</t>
  </si>
  <si>
    <t>7.10</t>
  </si>
  <si>
    <t>93.9</t>
  </si>
  <si>
    <t>19.75</t>
  </si>
  <si>
    <t>ND(0.2)</t>
  </si>
  <si>
    <t>Stockton Cogen Company</t>
  </si>
  <si>
    <t>17000</t>
  </si>
  <si>
    <t>12334</t>
  </si>
  <si>
    <t>13.07</t>
  </si>
  <si>
    <t>668</t>
  </si>
  <si>
    <t>2.737</t>
  </si>
  <si>
    <t>ND(0.136)</t>
  </si>
  <si>
    <t>ND(0.129)</t>
  </si>
  <si>
    <t>ND(0.084)</t>
  </si>
  <si>
    <t>ND(0.086)</t>
  </si>
  <si>
    <t>13746</t>
  </si>
  <si>
    <t>12935</t>
  </si>
  <si>
    <t>3.87</t>
  </si>
  <si>
    <t>9.71</t>
  </si>
  <si>
    <t>612</t>
  </si>
  <si>
    <t>4.36</t>
  </si>
  <si>
    <t>ND(3.012)</t>
  </si>
  <si>
    <t>ND(0.141)</t>
  </si>
  <si>
    <t>ND(0.139)</t>
  </si>
  <si>
    <t>5.22</t>
  </si>
  <si>
    <t>ND(0.146)</t>
  </si>
  <si>
    <t>ND(0.097)</t>
  </si>
  <si>
    <t>ND(0.102)</t>
  </si>
  <si>
    <t>14990</t>
  </si>
  <si>
    <t>12254</t>
  </si>
  <si>
    <t>470</t>
  </si>
  <si>
    <t>0.029</t>
  </si>
  <si>
    <t>ND(0.131)</t>
  </si>
  <si>
    <t>ND(0.148)</t>
  </si>
  <si>
    <t>5.15</t>
  </si>
  <si>
    <t>ND(0.089)</t>
  </si>
  <si>
    <t>ND(0.100)</t>
  </si>
  <si>
    <t>TNP-One</t>
  </si>
  <si>
    <t>0400510000-07030</t>
  </si>
  <si>
    <t>U2</t>
  </si>
  <si>
    <t>75449</t>
  </si>
  <si>
    <t>9520</t>
  </si>
  <si>
    <t>29.4</t>
  </si>
  <si>
    <t>0.222</t>
  </si>
  <si>
    <t>184</t>
  </si>
  <si>
    <t>15.31</t>
  </si>
  <si>
    <t>7.62</t>
  </si>
  <si>
    <t>13.33</t>
  </si>
  <si>
    <t>10.11</t>
  </si>
  <si>
    <t>3.95</t>
  </si>
  <si>
    <t>72195</t>
  </si>
  <si>
    <t>9810</t>
  </si>
  <si>
    <t>28.5</t>
  </si>
  <si>
    <t>23.1</t>
  </si>
  <si>
    <t>181</t>
  </si>
  <si>
    <t>13.16</t>
  </si>
  <si>
    <t>9.23</t>
  </si>
  <si>
    <t>3.91</t>
  </si>
  <si>
    <t>78013</t>
  </si>
  <si>
    <t>9000</t>
  </si>
  <si>
    <t>30.2</t>
  </si>
  <si>
    <t>30.7</t>
  </si>
  <si>
    <t>0.362</t>
  </si>
  <si>
    <t>25.93</t>
  </si>
  <si>
    <t>12.71</t>
  </si>
  <si>
    <t>13.54</t>
  </si>
  <si>
    <t>12.19</t>
  </si>
  <si>
    <t>Valley</t>
  </si>
  <si>
    <t>0208470000-04042</t>
  </si>
  <si>
    <t>27746</t>
  </si>
  <si>
    <t>13318</t>
  </si>
  <si>
    <t>7.88</t>
  </si>
  <si>
    <t>ASTM 3684 EPA 7473 and 7471</t>
  </si>
  <si>
    <t>157.0</t>
  </si>
  <si>
    <t>27687</t>
  </si>
  <si>
    <t>13269</t>
  </si>
  <si>
    <t>8.35</t>
  </si>
  <si>
    <t>7.82</t>
  </si>
  <si>
    <t>158.7</t>
  </si>
  <si>
    <t>7.00</t>
  </si>
  <si>
    <t>27022</t>
  </si>
  <si>
    <t>13456</t>
  </si>
  <si>
    <t>125</t>
  </si>
  <si>
    <t>0.015</t>
  </si>
  <si>
    <t>156.4</t>
  </si>
  <si>
    <t>158.8</t>
  </si>
  <si>
    <t>Valmont</t>
  </si>
  <si>
    <t>0154660000-00477</t>
  </si>
  <si>
    <t>59355</t>
  </si>
  <si>
    <t>12299</t>
  </si>
  <si>
    <t>16.1</t>
  </si>
  <si>
    <t>MODIFIED EPA 3051/7471A</t>
  </si>
  <si>
    <t>58814</t>
  </si>
  <si>
    <t>12243</t>
  </si>
  <si>
    <t>16.3</t>
  </si>
  <si>
    <t>0.0055</t>
  </si>
  <si>
    <t>8.51</t>
  </si>
  <si>
    <t>0.017</t>
  </si>
  <si>
    <t>55471</t>
  </si>
  <si>
    <t>11607</t>
  </si>
  <si>
    <t>0.0083</t>
  </si>
  <si>
    <t>7.37</t>
  </si>
  <si>
    <t>0.178</t>
  </si>
  <si>
    <t>W. H. Sammis</t>
  </si>
  <si>
    <t>0139980000-02866</t>
  </si>
  <si>
    <t>50494</t>
  </si>
  <si>
    <t>12202</t>
  </si>
  <si>
    <t>1300</t>
  </si>
  <si>
    <t>0.081</t>
  </si>
  <si>
    <t>9.814</t>
  </si>
  <si>
    <t>ND(0.99)</t>
  </si>
  <si>
    <t>6.64</t>
  </si>
  <si>
    <t>ND(0.93)</t>
  </si>
  <si>
    <t>48308</t>
  </si>
  <si>
    <t>13594</t>
  </si>
  <si>
    <t>4.74</t>
  </si>
  <si>
    <t>1200</t>
  </si>
  <si>
    <t>12.788</t>
  </si>
  <si>
    <t>ND(0.83)</t>
  </si>
  <si>
    <t>ND(0.90)</t>
  </si>
  <si>
    <t>7.54</t>
  </si>
  <si>
    <t>ND(0.87)</t>
  </si>
  <si>
    <t>48049</t>
  </si>
  <si>
    <t>13531</t>
  </si>
  <si>
    <t>9.84</t>
  </si>
  <si>
    <t>6.95</t>
  </si>
  <si>
    <t>12.186</t>
  </si>
  <si>
    <t>ND(0.85)</t>
  </si>
  <si>
    <t>ND(0.88)</t>
  </si>
  <si>
    <t>Wabash River Generating Station</t>
  </si>
  <si>
    <t>0154700000-01010</t>
  </si>
  <si>
    <t>1 + 1A</t>
  </si>
  <si>
    <t>90663</t>
  </si>
  <si>
    <t>12350</t>
  </si>
  <si>
    <t>0.064</t>
  </si>
  <si>
    <t>181.7</t>
  </si>
  <si>
    <t>14.47</t>
  </si>
  <si>
    <t>ND(0.84)</t>
  </si>
  <si>
    <t>2.58</t>
  </si>
  <si>
    <t>89629</t>
  </si>
  <si>
    <t>168.3</t>
  </si>
  <si>
    <t>14.46</t>
  </si>
  <si>
    <t>2.6</t>
  </si>
  <si>
    <t>89493</t>
  </si>
  <si>
    <t>12540</t>
  </si>
  <si>
    <t>2.89</t>
  </si>
  <si>
    <t>15.9</t>
  </si>
  <si>
    <t>178.3</t>
  </si>
  <si>
    <t>2.77</t>
  </si>
  <si>
    <t>Widows Creek Fossil Plant</t>
  </si>
  <si>
    <t>0186420000-00050</t>
  </si>
  <si>
    <t>41312</t>
  </si>
  <si>
    <t>12633</t>
  </si>
  <si>
    <t>160</t>
  </si>
  <si>
    <t>ND(0.78)</t>
  </si>
  <si>
    <t>ND(1.15)</t>
  </si>
  <si>
    <t>41520</t>
  </si>
  <si>
    <t>12744</t>
  </si>
  <si>
    <t>9.45</t>
  </si>
  <si>
    <t>7.29</t>
  </si>
  <si>
    <t>40552</t>
  </si>
  <si>
    <t>12769</t>
  </si>
  <si>
    <t>6.79</t>
  </si>
  <si>
    <t>ND(0.97)</t>
  </si>
  <si>
    <t>ND(1.00)</t>
  </si>
  <si>
    <t>Wyodak</t>
  </si>
  <si>
    <t>0143540000-06101</t>
  </si>
  <si>
    <t>BW 91</t>
  </si>
  <si>
    <t>145472</t>
  </si>
  <si>
    <t>29.67</t>
  </si>
  <si>
    <t>10.04</t>
  </si>
  <si>
    <t>145265</t>
  </si>
  <si>
    <t>11677</t>
  </si>
  <si>
    <t>0.84</t>
  </si>
  <si>
    <t>ND(0.029)</t>
  </si>
  <si>
    <t>6.98</t>
  </si>
  <si>
    <t>147351</t>
  </si>
  <si>
    <t>30.29</t>
  </si>
  <si>
    <t>2.7</t>
  </si>
  <si>
    <t>ND(0.028)</t>
  </si>
  <si>
    <t>XB = Excessive reagent blank caused the data to be unreliable</t>
  </si>
  <si>
    <t>NA = Data was not included in report</t>
  </si>
  <si>
    <t>LS = Test sample was broken, damaged, or lost during testing or in transport</t>
  </si>
  <si>
    <r>
      <t xml:space="preserve">Speciated Hg split in stack (fraction) </t>
    </r>
    <r>
      <rPr>
        <b/>
        <vertAlign val="superscript"/>
        <sz val="10"/>
        <rFont val="Arial"/>
        <family val="2"/>
      </rPr>
      <t>3</t>
    </r>
  </si>
  <si>
    <t>Plant ID</t>
  </si>
  <si>
    <t>EIA Plant Code &amp; ORIS Plant Code or just ORIS Plant Code</t>
  </si>
  <si>
    <t>Run Number</t>
  </si>
  <si>
    <t>Emission Modification Factor
(fractional Hg retention across testing locations)</t>
  </si>
  <si>
    <t>Testing locations</t>
  </si>
  <si>
    <t>Primary Fuel/ Secondary Fuel</t>
  </si>
  <si>
    <r>
      <t xml:space="preserve">Boiler/furnace type </t>
    </r>
    <r>
      <rPr>
        <b/>
        <vertAlign val="superscript"/>
        <sz val="10"/>
        <rFont val="Arial"/>
        <family val="2"/>
      </rPr>
      <t>1</t>
    </r>
  </si>
  <si>
    <t xml:space="preserve">PM Control </t>
  </si>
  <si>
    <t>SO2 Control</t>
  </si>
  <si>
    <r>
      <t>External NO</t>
    </r>
    <r>
      <rPr>
        <b/>
        <vertAlign val="subscript"/>
        <sz val="10"/>
        <rFont val="Arial"/>
        <family val="2"/>
      </rPr>
      <t xml:space="preserve">X </t>
    </r>
    <r>
      <rPr>
        <b/>
        <sz val="10"/>
        <rFont val="Arial"/>
        <family val="2"/>
      </rPr>
      <t xml:space="preserve">Control </t>
    </r>
    <r>
      <rPr>
        <b/>
        <vertAlign val="superscript"/>
        <sz val="10"/>
        <rFont val="Arial"/>
        <family val="2"/>
      </rPr>
      <t>2</t>
    </r>
  </si>
  <si>
    <t>Particle-bound Hg</t>
  </si>
  <si>
    <t>Oxidized Hg</t>
  </si>
  <si>
    <t>Elemental Hg</t>
  </si>
  <si>
    <t>Emission control device type Bin 0</t>
  </si>
  <si>
    <r>
      <t xml:space="preserve">1 </t>
    </r>
    <r>
      <rPr>
        <vertAlign val="superscript"/>
        <sz val="10"/>
        <rFont val="Arial"/>
        <family val="2"/>
      </rPr>
      <t>(4)</t>
    </r>
  </si>
  <si>
    <t>coal to stack</t>
  </si>
  <si>
    <t>Bituminous/None</t>
  </si>
  <si>
    <t>COAL GAS</t>
  </si>
  <si>
    <r>
      <t>COAL GAS</t>
    </r>
    <r>
      <rPr>
        <vertAlign val="superscript"/>
        <sz val="10"/>
        <rFont val="Arial"/>
        <family val="2"/>
      </rPr>
      <t xml:space="preserve"> 5</t>
    </r>
  </si>
  <si>
    <t>NONE</t>
  </si>
  <si>
    <r>
      <t xml:space="preserve">2 </t>
    </r>
    <r>
      <rPr>
        <vertAlign val="superscript"/>
        <sz val="10"/>
        <rFont val="Arial"/>
        <family val="2"/>
      </rPr>
      <t>(4)</t>
    </r>
  </si>
  <si>
    <r>
      <t xml:space="preserve">3 </t>
    </r>
    <r>
      <rPr>
        <vertAlign val="superscript"/>
        <sz val="10"/>
        <rFont val="Arial"/>
        <family val="2"/>
      </rPr>
      <t>(4)</t>
    </r>
  </si>
  <si>
    <t>Average emission modification factor</t>
  </si>
  <si>
    <t>Average speciated Hg fraction</t>
  </si>
  <si>
    <t>Emission control device type Bin  1</t>
  </si>
  <si>
    <t>across control</t>
  </si>
  <si>
    <t>CONV/PC/NOX/DRY</t>
  </si>
  <si>
    <t>ESP- CS</t>
  </si>
  <si>
    <t>COMP COAL</t>
  </si>
  <si>
    <t>CONV/PC/NONOX/DRY</t>
  </si>
  <si>
    <t>Emission control device type Bin  2</t>
  </si>
  <si>
    <t>Bituminous/Pet Coke</t>
  </si>
  <si>
    <t>CONV/PC/NONOX/WET</t>
  </si>
  <si>
    <t>Emission control device type Bin  3</t>
  </si>
  <si>
    <t>SNCR</t>
  </si>
  <si>
    <t>Emission control device type Bin  4</t>
  </si>
  <si>
    <t>ESP- HS</t>
  </si>
  <si>
    <t>Emission control device type Bin  5</t>
  </si>
  <si>
    <t>PARTSCRUB</t>
  </si>
  <si>
    <t>Emission control device type Bin  6</t>
  </si>
  <si>
    <t>DRY SORBENT</t>
  </si>
  <si>
    <t>Emission control device type Bin  7</t>
  </si>
  <si>
    <t>BAGHOUSE</t>
  </si>
  <si>
    <t>Emission control device type Bin  8</t>
  </si>
  <si>
    <t>SDA</t>
  </si>
  <si>
    <t>Emission control device type Bin  9</t>
  </si>
  <si>
    <t>SCR</t>
  </si>
  <si>
    <t>Emission control device type Bin  10</t>
  </si>
  <si>
    <t>last control</t>
  </si>
  <si>
    <t>CONV/PC/TURBO/NOX/DRY</t>
  </si>
  <si>
    <t>WETSCRUB</t>
  </si>
  <si>
    <t>Second unit average emission modification factor</t>
  </si>
  <si>
    <t>First unit average emission modification correction factor</t>
  </si>
  <si>
    <r>
      <t xml:space="preserve">Combined emission modification factor </t>
    </r>
    <r>
      <rPr>
        <b/>
        <vertAlign val="superscript"/>
        <sz val="10"/>
        <rFont val="Arial"/>
        <family val="2"/>
      </rPr>
      <t>6</t>
    </r>
  </si>
  <si>
    <t>Emission control device type Bin  11</t>
  </si>
  <si>
    <t>Combined emission modification factor</t>
  </si>
  <si>
    <t>Emission control device type Bin  12</t>
  </si>
  <si>
    <t>Emission control device type Bin  13</t>
  </si>
  <si>
    <t>Subbituminous/None</t>
  </si>
  <si>
    <t>George Neal South</t>
  </si>
  <si>
    <t>Emission control device type Bin  14</t>
  </si>
  <si>
    <t>CONV/PC/NOX/WET</t>
  </si>
  <si>
    <t>Emission control device type Bin  15</t>
  </si>
  <si>
    <t>Emission control device type Bin  16</t>
  </si>
  <si>
    <t>MECH/PARTSCRUB</t>
  </si>
  <si>
    <t>Emission control device type Bin  17</t>
  </si>
  <si>
    <t>Emission control device type Bin  18</t>
  </si>
  <si>
    <t>Emission control device type Bin  19</t>
  </si>
  <si>
    <t>Emission control device type Bin  20</t>
  </si>
  <si>
    <t>Emission control device type Bin  21</t>
  </si>
  <si>
    <t>Lignite/None</t>
  </si>
  <si>
    <t>Emission control device type Bin  22</t>
  </si>
  <si>
    <t>CYCLONE/NOX/WET</t>
  </si>
  <si>
    <t>Emission control device type Bin  23</t>
  </si>
  <si>
    <t>Subbituminous/Pet Coke</t>
  </si>
  <si>
    <t>Emission control device type Bin  24</t>
  </si>
  <si>
    <t>Emission control device type Bin  25</t>
  </si>
  <si>
    <r>
      <t xml:space="preserve">FBC </t>
    </r>
    <r>
      <rPr>
        <vertAlign val="superscript"/>
        <sz val="10"/>
        <rFont val="Arial"/>
        <family val="2"/>
      </rPr>
      <t>7</t>
    </r>
  </si>
  <si>
    <t>Emission control device type Bin  26 - Not Used in Model</t>
  </si>
  <si>
    <t>Emission control device type Bin  27</t>
  </si>
  <si>
    <t>Waste Bituminous/None</t>
  </si>
  <si>
    <t>Emission control device type Bin  28</t>
  </si>
  <si>
    <t>Emission control device type Bin  29</t>
  </si>
  <si>
    <t>Emission control device type Bin  30</t>
  </si>
  <si>
    <t>Waste Anthracite/None</t>
  </si>
  <si>
    <t>Emission control device type Bin  31</t>
  </si>
  <si>
    <t>STOKER/NOX/DRY</t>
  </si>
  <si>
    <t>Emission control device type Bin  32 - Not Used in Model</t>
  </si>
  <si>
    <t>Emission control device type Bin  33</t>
  </si>
  <si>
    <t>ESP- CS/BAGHOUSE</t>
  </si>
  <si>
    <t>Emission control device type Bin  34</t>
  </si>
  <si>
    <t>Emission control device type Bin  35</t>
  </si>
  <si>
    <t>Emission control device type Bin  36</t>
  </si>
  <si>
    <t>Emission control device type Bin  37</t>
  </si>
  <si>
    <t>CYCLONE/NONOX/WET</t>
  </si>
  <si>
    <t>MECH</t>
  </si>
  <si>
    <t>Emission control device type Bin  38</t>
  </si>
  <si>
    <t>Emission control device type Bin  39</t>
  </si>
  <si>
    <t>Emission control device type Bin  40</t>
  </si>
  <si>
    <t>Emission control device type Bin  41</t>
  </si>
  <si>
    <t>Emission control device type Bin  42</t>
  </si>
  <si>
    <t>Emission control device type Bin  43</t>
  </si>
  <si>
    <t>Emission control device type Bin  44</t>
  </si>
  <si>
    <r>
      <t>1</t>
    </r>
    <r>
      <rPr>
        <sz val="9"/>
        <rFont val="Arial"/>
        <family val="2"/>
      </rPr>
      <t xml:space="preserve"> Although combustion NO</t>
    </r>
    <r>
      <rPr>
        <vertAlign val="subscript"/>
        <sz val="9"/>
        <rFont val="Arial"/>
        <family val="2"/>
      </rPr>
      <t>x</t>
    </r>
    <r>
      <rPr>
        <sz val="9"/>
        <rFont val="Arial"/>
        <family val="2"/>
      </rPr>
      <t xml:space="preserve"> controls and furnace bottom type are listed in this column, they have no effect on the bin into which the unit was classified.</t>
    </r>
  </si>
  <si>
    <r>
      <t>2</t>
    </r>
    <r>
      <rPr>
        <sz val="9"/>
        <rFont val="Arial"/>
        <family val="2"/>
      </rPr>
      <t xml:space="preserve"> This column addresses external NO</t>
    </r>
    <r>
      <rPr>
        <vertAlign val="subscript"/>
        <sz val="9"/>
        <rFont val="Arial"/>
        <family val="2"/>
      </rPr>
      <t>x</t>
    </r>
    <r>
      <rPr>
        <sz val="9"/>
        <rFont val="Arial"/>
        <family val="2"/>
      </rPr>
      <t xml:space="preserve"> controls only.</t>
    </r>
  </si>
  <si>
    <r>
      <t xml:space="preserve">3 </t>
    </r>
    <r>
      <rPr>
        <sz val="9"/>
        <rFont val="Arial"/>
        <family val="2"/>
      </rPr>
      <t>Speciation was accomplished by analyzing the data in the test reports and computing the total mercury leaving the last control device for each run.  Then, within the run, we computed the percentage that each Hg species composed of the total.  Then, within the bin, we took the average of each species column.  These average percentages were then applied to the units that used the specific bin.  A “0" in the data occurred when any speciated Hg outlet number was not provided or was unacceptable (according to the test method).  The sum of the fractional splits is 1 except where slight rounding errors exist.</t>
    </r>
  </si>
  <si>
    <r>
      <t xml:space="preserve">4 </t>
    </r>
    <r>
      <rPr>
        <sz val="9"/>
        <rFont val="Arial"/>
        <family val="2"/>
      </rPr>
      <t>All test runs are listed as 1, 2, and 3.  This does not mean that during the stack testing that these were the actual 1st, 2nd, or 3rd test runs.  However, these were the runs presented in the test reports and date order was maintained.</t>
    </r>
  </si>
  <si>
    <r>
      <t xml:space="preserve">5 </t>
    </r>
    <r>
      <rPr>
        <sz val="9"/>
        <rFont val="Arial"/>
        <family val="2"/>
      </rPr>
      <t>Coal gasification units burn synthetic gas (derived from coal) in a complex process that requires no PM or SO</t>
    </r>
    <r>
      <rPr>
        <vertAlign val="subscript"/>
        <sz val="9"/>
        <rFont val="Arial"/>
        <family val="2"/>
      </rPr>
      <t>2</t>
    </r>
    <r>
      <rPr>
        <sz val="9"/>
        <rFont val="Arial"/>
        <family val="2"/>
      </rPr>
      <t xml:space="preserve"> control following the process. </t>
    </r>
  </si>
  <si>
    <r>
      <t xml:space="preserve">6 </t>
    </r>
    <r>
      <rPr>
        <sz val="9"/>
        <rFont val="Arial"/>
        <family val="2"/>
      </rPr>
      <t>A different method was used to average fuel type/boiler type/emission control system(s) from all dual-controlled units (units having both a PM and an SO</t>
    </r>
    <r>
      <rPr>
        <vertAlign val="subscript"/>
        <sz val="9"/>
        <rFont val="Arial"/>
        <family val="2"/>
      </rPr>
      <t>2</t>
    </r>
    <r>
      <rPr>
        <sz val="9"/>
        <rFont val="Arial"/>
        <family val="2"/>
      </rPr>
      <t xml:space="preserve"> control device) than was used for single-controlled units.  Since stack test flue-gas speciated Hg was analyzed at the inlet and outlet of the last control device, the effect of the PM control on Hg removal on these dual-controlled units was not clear.  Thus: EPA decided that it would be more realistic to add the PM control device removal of Hg to the SO</t>
    </r>
    <r>
      <rPr>
        <vertAlign val="subscript"/>
        <sz val="9"/>
        <rFont val="Arial"/>
        <family val="2"/>
      </rPr>
      <t>2</t>
    </r>
    <r>
      <rPr>
        <sz val="9"/>
        <rFont val="Arial"/>
        <family val="2"/>
      </rPr>
      <t xml:space="preserve"> control device removal of Hg for dual-controlled units.  The PM control device average EMF was taken from the bin of a unit with a similar fuel type/boiler type/PM emission control system to the dual-controlled bin it was modifying.  The average EMF of a tested unit with a single PM control device was multiplied by each individual run EMF from a similarly configured dual-controlled unit.  These modified EMFs were averaged.  This average was used to compute the Hg removal of a dual-controlled unit in the national emissions model.</t>
    </r>
  </si>
  <si>
    <r>
      <t>7</t>
    </r>
    <r>
      <rPr>
        <sz val="9"/>
        <rFont val="Arial"/>
        <family val="2"/>
      </rPr>
      <t xml:space="preserve"> All fluidized bed combustor units tested had limestone injection in their furnaces to reduce SO</t>
    </r>
    <r>
      <rPr>
        <vertAlign val="subscript"/>
        <sz val="9"/>
        <rFont val="Arial"/>
        <family val="2"/>
      </rPr>
      <t>2</t>
    </r>
    <r>
      <rPr>
        <sz val="9"/>
        <rFont val="Arial"/>
        <family val="2"/>
      </rPr>
      <t>.</t>
    </r>
  </si>
  <si>
    <t>A LISTING OF TEST BINS WITH HG REMOVALS AND PERCENT SPECIATION</t>
  </si>
  <si>
    <t>Bin Type</t>
  </si>
  <si>
    <t>Fuel, Boiler, Emission control device(s)</t>
  </si>
  <si>
    <t>Hg Removal</t>
  </si>
  <si>
    <t>PERCENT SPECIATION</t>
  </si>
  <si>
    <t>PERCENT SPECIATION 
(rounded to 2 decimal places)</t>
  </si>
  <si>
    <t>Particulate Hg</t>
  </si>
  <si>
    <t>Lignite Coal Coal, Cyclone Boiler with ESP-CS</t>
  </si>
  <si>
    <t>Bituminous Coal/Pet.Coke, Fludized Bed Combustor with SNCR and FF Baghouse</t>
  </si>
  <si>
    <t>Not Used</t>
  </si>
  <si>
    <t>Bituminous Waste, Fludized Bed Combustor with FF Baghouse</t>
  </si>
  <si>
    <t>Lignite Coal, Fludized Bed Combustor with ESP-CS</t>
  </si>
  <si>
    <t>Lignite Coal, Fludized Bed Combustor with FF Baghouse</t>
  </si>
  <si>
    <t>Antracite Waste, Fludized Bed Combustor with FF Baghouse</t>
  </si>
  <si>
    <t>Subbituminous Coal, Fludized Bed Combustor with SNCR and FF Baghouse</t>
  </si>
  <si>
    <t>PETCOKE</t>
  </si>
  <si>
    <t xml:space="preserve">average of bins 2, 23, 25, 38, and 43 </t>
  </si>
  <si>
    <t>NOTE: ROUNDED TO TENS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</si>
</sst>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0000"/>
    <numFmt numFmtId="168" formatCode="0.000%"/>
  </numFmts>
  <fonts count="27" x14ac:knownFonts="1">
    <font>
      <sz val="11"/>
      <color theme="1"/>
      <name val="Calibri"/>
      <family val="2"/>
      <scheme val="minor"/>
    </font>
    <font>
      <sz val="10"/>
      <name val="Arial"/>
      <family val="2"/>
    </font>
    <font>
      <sz val="11"/>
      <color indexed="8"/>
      <name val="Calibri"/>
      <family val="2"/>
    </font>
    <font>
      <sz val="10"/>
      <color indexed="8"/>
      <name val="Arial"/>
      <family val="2"/>
    </font>
    <font>
      <sz val="10"/>
      <name val="Times New Roman"/>
      <family val="1"/>
    </font>
    <font>
      <sz val="10"/>
      <name val="Arial"/>
      <family val="2"/>
    </font>
    <font>
      <sz val="10"/>
      <color rgb="FF000000"/>
      <name val="Arial"/>
      <family val="2"/>
    </font>
    <font>
      <b/>
      <sz val="10"/>
      <color rgb="FF000000"/>
      <name val="Arial"/>
      <family val="2"/>
    </font>
    <font>
      <b/>
      <sz val="11"/>
      <color theme="1"/>
      <name val="Calibri"/>
      <family val="2"/>
      <scheme val="minor"/>
    </font>
    <font>
      <sz val="11"/>
      <color rgb="FF000000"/>
      <name val="Calibri"/>
      <family val="2"/>
      <scheme val="minor"/>
    </font>
    <font>
      <u/>
      <sz val="11"/>
      <color theme="10"/>
      <name val="Calibri"/>
      <family val="2"/>
      <scheme val="minor"/>
    </font>
    <font>
      <b/>
      <sz val="11"/>
      <color indexed="8"/>
      <name val="Calibri"/>
      <family val="2"/>
    </font>
    <font>
      <sz val="10"/>
      <color indexed="8"/>
      <name val="Arial"/>
    </font>
    <font>
      <b/>
      <sz val="10"/>
      <color indexed="8"/>
      <name val="Arial"/>
      <family val="2"/>
    </font>
    <font>
      <b/>
      <sz val="11"/>
      <color rgb="FF000000"/>
      <name val="Calibri"/>
    </font>
    <font>
      <sz val="11"/>
      <color theme="1"/>
      <name val="Calibri"/>
      <family val="2"/>
      <scheme val="minor"/>
    </font>
    <font>
      <sz val="9"/>
      <color theme="1"/>
      <name val="Calibri"/>
      <family val="2"/>
      <scheme val="minor"/>
    </font>
    <font>
      <b/>
      <sz val="10"/>
      <name val="Arial"/>
      <family val="2"/>
    </font>
    <font>
      <b/>
      <vertAlign val="superscript"/>
      <sz val="10"/>
      <name val="Arial"/>
      <family val="2"/>
    </font>
    <font>
      <b/>
      <vertAlign val="subscript"/>
      <sz val="10"/>
      <name val="Arial"/>
      <family val="2"/>
    </font>
    <font>
      <b/>
      <sz val="10"/>
      <name val="MS Sans Serif"/>
    </font>
    <font>
      <vertAlign val="superscript"/>
      <sz val="10"/>
      <name val="Arial"/>
      <family val="2"/>
    </font>
    <font>
      <sz val="10"/>
      <color indexed="10"/>
      <name val="Arial"/>
      <family val="2"/>
    </font>
    <font>
      <vertAlign val="superscript"/>
      <sz val="9"/>
      <name val="Arial"/>
      <family val="2"/>
    </font>
    <font>
      <sz val="9"/>
      <name val="Arial"/>
      <family val="2"/>
    </font>
    <font>
      <vertAlign val="subscript"/>
      <sz val="9"/>
      <name val="Arial"/>
      <family val="2"/>
    </font>
    <font>
      <sz val="12"/>
      <name val="Times New Roman"/>
      <family val="1"/>
    </font>
  </fonts>
  <fills count="6">
    <fill>
      <patternFill patternType="none"/>
    </fill>
    <fill>
      <patternFill patternType="gray125"/>
    </fill>
    <fill>
      <patternFill patternType="solid">
        <fgColor rgb="FFC0C0C0"/>
        <bgColor rgb="FFC0C0C0"/>
      </patternFill>
    </fill>
    <fill>
      <patternFill patternType="solid">
        <fgColor indexed="22"/>
        <bgColor indexed="0"/>
      </patternFill>
    </fill>
    <fill>
      <patternFill patternType="solid">
        <fgColor indexed="13"/>
        <bgColor indexed="64"/>
      </patternFill>
    </fill>
    <fill>
      <patternFill patternType="solid">
        <fgColor theme="6" tint="0.39997558519241921"/>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rgb="FFD0D7E5"/>
      </right>
      <top/>
      <bottom/>
      <diagonal/>
    </border>
    <border>
      <left style="thin">
        <color rgb="FFD0D7E5"/>
      </left>
      <right style="thin">
        <color rgb="FFD0D7E5"/>
      </right>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bottom style="medium">
        <color indexed="64"/>
      </bottom>
      <diagonal/>
    </border>
    <border>
      <left style="thin">
        <color indexed="22"/>
      </left>
      <right style="thin">
        <color indexed="22"/>
      </right>
      <top/>
      <bottom/>
      <diagonal/>
    </border>
  </borders>
  <cellStyleXfs count="9">
    <xf numFmtId="0" fontId="0" fillId="0" borderId="0"/>
    <xf numFmtId="0" fontId="3" fillId="0" borderId="0"/>
    <xf numFmtId="0" fontId="1" fillId="0" borderId="0"/>
    <xf numFmtId="0" fontId="5" fillId="0" borderId="0"/>
    <xf numFmtId="0" fontId="10" fillId="0" borderId="0" applyNumberFormat="0" applyFill="0" applyBorder="0" applyAlignment="0" applyProtection="0"/>
    <xf numFmtId="0" fontId="3" fillId="0" borderId="0"/>
    <xf numFmtId="0" fontId="12" fillId="0" borderId="0"/>
    <xf numFmtId="0" fontId="3" fillId="0" borderId="0"/>
    <xf numFmtId="9" fontId="15" fillId="0" borderId="0" applyFont="0" applyFill="0" applyBorder="0" applyAlignment="0" applyProtection="0"/>
  </cellStyleXfs>
  <cellXfs count="96">
    <xf numFmtId="0" fontId="0" fillId="0" borderId="0" xfId="0"/>
    <xf numFmtId="0" fontId="0" fillId="0" borderId="0" xfId="0" applyAlignment="1">
      <alignment horizontal="left" indent="1"/>
    </xf>
    <xf numFmtId="0" fontId="0" fillId="0" borderId="0" xfId="0" applyBorder="1" applyAlignment="1">
      <alignment horizontal="left" indent="1"/>
    </xf>
    <xf numFmtId="0" fontId="4" fillId="0" borderId="0" xfId="0" applyFont="1"/>
    <xf numFmtId="0" fontId="0" fillId="0" borderId="2" xfId="0" applyBorder="1" applyAlignment="1">
      <alignment horizontal="left" indent="1"/>
    </xf>
    <xf numFmtId="0" fontId="2" fillId="0" borderId="0" xfId="1" applyFont="1" applyFill="1" applyBorder="1" applyAlignment="1">
      <alignment wrapText="1"/>
    </xf>
    <xf numFmtId="0" fontId="0" fillId="0" borderId="1" xfId="0" applyBorder="1" applyAlignment="1">
      <alignment horizontal="left" indent="1"/>
    </xf>
    <xf numFmtId="0" fontId="0" fillId="0" borderId="0" xfId="0" applyAlignment="1">
      <alignment horizontal="left"/>
    </xf>
    <xf numFmtId="0" fontId="0" fillId="0" borderId="0" xfId="0" applyAlignment="1"/>
    <xf numFmtId="0" fontId="7" fillId="2" borderId="3" xfId="0" applyFont="1" applyFill="1" applyBorder="1" applyAlignment="1" applyProtection="1">
      <alignment horizontal="left" vertical="center"/>
    </xf>
    <xf numFmtId="0" fontId="8" fillId="0" borderId="0" xfId="0" applyFont="1"/>
    <xf numFmtId="0" fontId="6" fillId="0" borderId="6" xfId="0" applyFont="1" applyFill="1" applyBorder="1" applyAlignment="1" applyProtection="1">
      <alignment vertical="center" wrapText="1"/>
    </xf>
    <xf numFmtId="0" fontId="0" fillId="0" borderId="0" xfId="0" applyAlignment="1">
      <alignment vertical="top" wrapText="1"/>
    </xf>
    <xf numFmtId="0" fontId="0" fillId="0" borderId="0" xfId="0" applyAlignment="1">
      <alignment vertical="center"/>
    </xf>
    <xf numFmtId="0" fontId="2" fillId="0" borderId="1" xfId="5" applyFont="1" applyFill="1" applyBorder="1" applyAlignment="1">
      <alignment wrapText="1"/>
    </xf>
    <xf numFmtId="0" fontId="2" fillId="0" borderId="1" xfId="6" applyFont="1" applyFill="1" applyBorder="1" applyAlignment="1"/>
    <xf numFmtId="0" fontId="13" fillId="3" borderId="7" xfId="7" applyFont="1" applyFill="1" applyBorder="1" applyAlignment="1">
      <alignment horizontal="left"/>
    </xf>
    <xf numFmtId="0" fontId="11" fillId="3" borderId="7" xfId="6" applyFont="1" applyFill="1" applyBorder="1" applyAlignment="1">
      <alignment horizontal="center"/>
    </xf>
    <xf numFmtId="0" fontId="11" fillId="3" borderId="7" xfId="5" applyFont="1" applyFill="1" applyBorder="1" applyAlignment="1">
      <alignment horizontal="center"/>
    </xf>
    <xf numFmtId="0" fontId="10" fillId="0" borderId="0" xfId="4"/>
    <xf numFmtId="0" fontId="2" fillId="0" borderId="1" xfId="6" applyFont="1" applyFill="1" applyBorder="1" applyAlignment="1">
      <alignment wrapText="1"/>
    </xf>
    <xf numFmtId="0" fontId="9" fillId="0" borderId="4" xfId="0" applyFont="1" applyFill="1" applyBorder="1" applyAlignment="1" applyProtection="1">
      <alignment vertical="center" wrapText="1"/>
    </xf>
    <xf numFmtId="0" fontId="9" fillId="0" borderId="5" xfId="0" applyFont="1" applyFill="1" applyBorder="1" applyAlignment="1" applyProtection="1">
      <alignment vertical="center" wrapText="1"/>
    </xf>
    <xf numFmtId="14" fontId="9" fillId="0" borderId="4"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right" vertical="center" wrapText="1"/>
    </xf>
    <xf numFmtId="0" fontId="14" fillId="2" borderId="3" xfId="0" applyFont="1" applyFill="1" applyBorder="1" applyAlignment="1">
      <alignment horizontal="center" vertical="center"/>
    </xf>
    <xf numFmtId="0" fontId="8" fillId="0" borderId="0" xfId="0" applyFont="1" applyAlignment="1">
      <alignment vertical="top"/>
    </xf>
    <xf numFmtId="14" fontId="0" fillId="0" borderId="0" xfId="0" applyNumberFormat="1" applyFont="1" applyAlignment="1">
      <alignment vertical="center" wrapText="1"/>
    </xf>
    <xf numFmtId="9" fontId="0" fillId="0" borderId="0" xfId="8" applyFont="1" applyAlignment="1">
      <alignment horizontal="center" vertical="center"/>
    </xf>
    <xf numFmtId="0" fontId="10" fillId="0" borderId="0" xfId="4" applyAlignment="1">
      <alignment vertical="center" wrapText="1"/>
    </xf>
    <xf numFmtId="0" fontId="0" fillId="0" borderId="0" xfId="0" applyAlignment="1">
      <alignment vertical="center" wrapText="1"/>
    </xf>
    <xf numFmtId="0" fontId="0" fillId="0" borderId="0" xfId="0" applyFont="1"/>
    <xf numFmtId="11" fontId="0" fillId="0" borderId="0" xfId="0" applyNumberFormat="1"/>
    <xf numFmtId="164" fontId="0" fillId="0" borderId="0" xfId="8" applyNumberFormat="1" applyFont="1" applyAlignment="1">
      <alignment horizontal="center" vertical="center"/>
    </xf>
    <xf numFmtId="9" fontId="0" fillId="0" borderId="0" xfId="8" applyFont="1" applyAlignment="1">
      <alignment horizontal="center"/>
    </xf>
    <xf numFmtId="49" fontId="16" fillId="0" borderId="0" xfId="0" applyNumberFormat="1" applyFont="1"/>
    <xf numFmtId="0" fontId="17" fillId="0" borderId="0" xfId="2" applyFont="1"/>
    <xf numFmtId="0" fontId="17" fillId="0" borderId="0" xfId="2" applyFont="1" applyAlignment="1">
      <alignment horizontal="center"/>
    </xf>
    <xf numFmtId="2" fontId="17" fillId="0" borderId="0" xfId="2" applyNumberFormat="1" applyFont="1" applyAlignment="1">
      <alignment horizontal="center"/>
    </xf>
    <xf numFmtId="0" fontId="1" fillId="0" borderId="0" xfId="2" applyAlignment="1">
      <alignment horizontal="left"/>
    </xf>
    <xf numFmtId="0" fontId="1" fillId="0" borderId="0" xfId="2" applyAlignment="1">
      <alignment horizontal="center"/>
    </xf>
    <xf numFmtId="2" fontId="1" fillId="0" borderId="0" xfId="2" applyNumberFormat="1" applyAlignment="1">
      <alignment horizontal="left"/>
    </xf>
    <xf numFmtId="2" fontId="1" fillId="0" borderId="0" xfId="2" applyNumberFormat="1"/>
    <xf numFmtId="0" fontId="1" fillId="0" borderId="0" xfId="2"/>
    <xf numFmtId="2" fontId="1" fillId="0" borderId="0" xfId="2" applyNumberFormat="1" applyAlignment="1">
      <alignment horizontal="center"/>
    </xf>
    <xf numFmtId="0" fontId="1" fillId="0" borderId="0" xfId="2" applyAlignment="1">
      <alignment horizontal="right"/>
    </xf>
    <xf numFmtId="0" fontId="1" fillId="4" borderId="0" xfId="2" applyFill="1"/>
    <xf numFmtId="0" fontId="1" fillId="5" borderId="0" xfId="2" applyFill="1" applyAlignment="1">
      <alignment horizontal="left"/>
    </xf>
    <xf numFmtId="0" fontId="1" fillId="5" borderId="0" xfId="2" applyFill="1" applyAlignment="1">
      <alignment horizontal="center"/>
    </xf>
    <xf numFmtId="16" fontId="1" fillId="5" borderId="0" xfId="2" applyNumberFormat="1" applyFill="1" applyAlignment="1">
      <alignment horizontal="center"/>
    </xf>
    <xf numFmtId="2" fontId="1" fillId="4" borderId="0" xfId="2" applyNumberFormat="1" applyFill="1"/>
    <xf numFmtId="165" fontId="1" fillId="0" borderId="0" xfId="2" applyNumberFormat="1" applyAlignment="1">
      <alignment horizontal="left"/>
    </xf>
    <xf numFmtId="0" fontId="1" fillId="0" borderId="0" xfId="2" quotePrefix="1"/>
    <xf numFmtId="0" fontId="1" fillId="0" borderId="0" xfId="2" quotePrefix="1" applyAlignment="1">
      <alignment wrapText="1"/>
    </xf>
    <xf numFmtId="166" fontId="17" fillId="0" borderId="0" xfId="2" applyNumberFormat="1" applyFont="1" applyAlignment="1">
      <alignment horizontal="center"/>
    </xf>
    <xf numFmtId="167" fontId="17" fillId="0" borderId="0" xfId="2" applyNumberFormat="1" applyFont="1" applyAlignment="1">
      <alignment horizontal="center"/>
    </xf>
    <xf numFmtId="167" fontId="17" fillId="0" borderId="0" xfId="2" applyNumberFormat="1" applyFont="1" applyAlignment="1">
      <alignment horizontal="center" wrapText="1"/>
    </xf>
    <xf numFmtId="0" fontId="17" fillId="0" borderId="0" xfId="2" applyFont="1" applyAlignment="1">
      <alignment horizontal="center" wrapText="1"/>
    </xf>
    <xf numFmtId="166" fontId="17" fillId="0" borderId="0" xfId="2" applyNumberFormat="1" applyFont="1" applyAlignment="1">
      <alignment horizontal="center" wrapText="1"/>
    </xf>
    <xf numFmtId="0" fontId="20" fillId="0" borderId="0" xfId="2" applyFont="1" applyAlignment="1">
      <alignment horizontal="center"/>
    </xf>
    <xf numFmtId="166" fontId="20" fillId="0" borderId="0" xfId="2" applyNumberFormat="1" applyFont="1" applyAlignment="1">
      <alignment horizontal="center"/>
    </xf>
    <xf numFmtId="0" fontId="20" fillId="0" borderId="0" xfId="2" applyFont="1" applyAlignment="1">
      <alignment horizontal="center" wrapText="1"/>
    </xf>
    <xf numFmtId="167" fontId="20" fillId="0" borderId="0" xfId="2" applyNumberFormat="1" applyFont="1" applyAlignment="1">
      <alignment horizontal="center"/>
    </xf>
    <xf numFmtId="0" fontId="17" fillId="0" borderId="0" xfId="2" applyFont="1" applyAlignment="1">
      <alignment horizontal="left"/>
    </xf>
    <xf numFmtId="166" fontId="1" fillId="0" borderId="0" xfId="2" applyNumberFormat="1" applyAlignment="1">
      <alignment horizontal="center"/>
    </xf>
    <xf numFmtId="167" fontId="1" fillId="0" borderId="0" xfId="2" applyNumberFormat="1"/>
    <xf numFmtId="0" fontId="17" fillId="0" borderId="0" xfId="2" applyFont="1" applyAlignment="1">
      <alignment horizontal="right"/>
    </xf>
    <xf numFmtId="167" fontId="17" fillId="0" borderId="0" xfId="2" applyNumberFormat="1" applyFont="1"/>
    <xf numFmtId="166" fontId="17" fillId="0" borderId="0" xfId="2" applyNumberFormat="1" applyFont="1"/>
    <xf numFmtId="167" fontId="22" fillId="0" borderId="0" xfId="2" applyNumberFormat="1" applyFont="1"/>
    <xf numFmtId="16" fontId="1" fillId="0" borderId="0" xfId="2" applyNumberFormat="1" applyAlignment="1">
      <alignment horizontal="center"/>
    </xf>
    <xf numFmtId="0" fontId="1" fillId="0" borderId="0" xfId="2" applyAlignment="1">
      <alignment wrapText="1"/>
    </xf>
    <xf numFmtId="0" fontId="23" fillId="0" borderId="0" xfId="2" applyFont="1" applyAlignment="1">
      <alignment wrapText="1"/>
    </xf>
    <xf numFmtId="10" fontId="1" fillId="0" borderId="0" xfId="2" applyNumberFormat="1"/>
    <xf numFmtId="10" fontId="17" fillId="0" borderId="0" xfId="2" applyNumberFormat="1" applyFont="1" applyAlignment="1">
      <alignment horizontal="center"/>
    </xf>
    <xf numFmtId="0" fontId="17" fillId="0" borderId="9" xfId="2" applyFont="1" applyBorder="1"/>
    <xf numFmtId="10" fontId="17" fillId="0" borderId="9" xfId="2" applyNumberFormat="1" applyFont="1" applyBorder="1" applyAlignment="1">
      <alignment horizontal="center"/>
    </xf>
    <xf numFmtId="0" fontId="1" fillId="0" borderId="0" xfId="2" applyAlignment="1">
      <alignment horizontal="right" indent="2"/>
    </xf>
    <xf numFmtId="168" fontId="1" fillId="0" borderId="0" xfId="2" applyNumberFormat="1" applyAlignment="1">
      <alignment horizontal="right" indent="1"/>
    </xf>
    <xf numFmtId="168" fontId="1" fillId="0" borderId="0" xfId="2" applyNumberFormat="1" applyAlignment="1">
      <alignment horizontal="right" indent="2"/>
    </xf>
    <xf numFmtId="49" fontId="1" fillId="0" borderId="0" xfId="2" applyNumberFormat="1"/>
    <xf numFmtId="166" fontId="1" fillId="0" borderId="0" xfId="2" applyNumberFormat="1" applyAlignment="1">
      <alignment horizontal="left"/>
    </xf>
    <xf numFmtId="168" fontId="1" fillId="0" borderId="0" xfId="2" applyNumberFormat="1" applyAlignment="1">
      <alignment horizontal="center"/>
    </xf>
    <xf numFmtId="0" fontId="26" fillId="0" borderId="0" xfId="2" applyFont="1"/>
    <xf numFmtId="0" fontId="0" fillId="0" borderId="0" xfId="0" applyFont="1" applyAlignment="1">
      <alignment horizontal="left" vertical="top"/>
    </xf>
    <xf numFmtId="0" fontId="9" fillId="0" borderId="6" xfId="0" applyFont="1" applyFill="1" applyBorder="1" applyAlignment="1" applyProtection="1">
      <alignment vertical="center" wrapText="1"/>
    </xf>
    <xf numFmtId="0" fontId="0" fillId="0" borderId="0" xfId="0" applyFill="1" applyBorder="1" applyAlignment="1">
      <alignment vertical="center" wrapText="1"/>
    </xf>
    <xf numFmtId="0" fontId="0" fillId="0" borderId="0" xfId="0" pivotButton="1"/>
    <xf numFmtId="0" fontId="0" fillId="0" borderId="0" xfId="0" applyNumberFormat="1"/>
    <xf numFmtId="0" fontId="0" fillId="0" borderId="0" xfId="0" applyAlignment="1">
      <alignment wrapText="1"/>
    </xf>
    <xf numFmtId="0" fontId="2" fillId="0" borderId="10" xfId="5" applyFont="1" applyFill="1" applyBorder="1" applyAlignment="1">
      <alignment wrapText="1"/>
    </xf>
    <xf numFmtId="0" fontId="0" fillId="0" borderId="1" xfId="0" applyBorder="1"/>
    <xf numFmtId="0" fontId="2" fillId="0" borderId="0" xfId="5" applyFont="1" applyFill="1" applyBorder="1" applyAlignment="1">
      <alignment wrapText="1"/>
    </xf>
    <xf numFmtId="0" fontId="10" fillId="0" borderId="0" xfId="4" applyAlignment="1">
      <alignment wrapText="1"/>
    </xf>
    <xf numFmtId="10" fontId="17" fillId="0" borderId="8" xfId="2" applyNumberFormat="1" applyFont="1" applyBorder="1" applyAlignment="1">
      <alignment horizontal="center"/>
    </xf>
    <xf numFmtId="10" fontId="17" fillId="0" borderId="8" xfId="2" applyNumberFormat="1" applyFont="1" applyBorder="1" applyAlignment="1">
      <alignment horizontal="center" wrapText="1"/>
    </xf>
  </cellXfs>
  <cellStyles count="9">
    <cellStyle name="Hyperlink" xfId="4" builtinId="8"/>
    <cellStyle name="Normal" xfId="0" builtinId="0"/>
    <cellStyle name="Normal 2" xfId="2" xr:uid="{00000000-0005-0000-0000-000002000000}"/>
    <cellStyle name="Normal 3" xfId="3" xr:uid="{00000000-0005-0000-0000-000003000000}"/>
    <cellStyle name="Normal_Sheet1" xfId="5" xr:uid="{00000000-0005-0000-0000-000005000000}"/>
    <cellStyle name="Normal_Sheet2" xfId="6" xr:uid="{00000000-0005-0000-0000-000006000000}"/>
    <cellStyle name="Normal_SPECIES" xfId="7" xr:uid="{00000000-0005-0000-0000-000007000000}"/>
    <cellStyle name="Normal_Species ID lookup" xfId="1"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rum, Madeleine" refreshedDate="44003.640787847224" createdVersion="6" refreshedVersion="6" minRefreshableVersion="3" recordCount="133" xr:uid="{80072A06-8D20-4361-8899-46013B4668A4}">
  <cacheSource type="worksheet">
    <worksheetSource ref="A1:C1048576" sheet="SPECIES"/>
  </cacheSource>
  <cacheFields count="3">
    <cacheField name="PROFILE_CODE" numFmtId="0">
      <sharedItems containsBlank="1" count="45">
        <s v="EGUBIN00"/>
        <s v="EGUBIN01"/>
        <s v="EGUBIN02"/>
        <s v="EGUBIN03"/>
        <s v="EGUBIN04"/>
        <s v="EGUBIN05"/>
        <s v="EGUBIN06"/>
        <s v="EGUBIN07"/>
        <s v="EGUBIN08"/>
        <s v="EGUBIN09"/>
        <s v="EGUBIN10"/>
        <s v="EGUBIN11"/>
        <s v="EGUBIN12"/>
        <s v="EGUBIN13"/>
        <s v="EGUBIN14"/>
        <s v="EGUBIN15"/>
        <s v="EGUBIN16"/>
        <s v="EGUBIN17"/>
        <s v="EGUBIN18"/>
        <s v="EGUBIN19"/>
        <s v="EGUBIN20"/>
        <s v="EGUBIN21"/>
        <s v="EGUBIN22"/>
        <s v="EGUBIN23"/>
        <s v="EGUBIN24"/>
        <s v="EGUBIN25"/>
        <s v="EGUBIN27"/>
        <s v="EGUBIN28"/>
        <s v="EGUBIN29"/>
        <s v="EGUBIN30"/>
        <s v="EGUBIN31"/>
        <s v="EGUBIN33"/>
        <s v="EGUBIN34"/>
        <s v="EGUBIN35"/>
        <s v="EGUBIN36"/>
        <s v="EGUBIN37"/>
        <s v="EGUBIN38"/>
        <s v="EGUBIN39"/>
        <s v="EGUBIN40"/>
        <s v="EGUBIN41"/>
        <s v="EGUBIN42"/>
        <s v="EGUBIN43"/>
        <s v="EGUBIN44"/>
        <s v="HGPETCOKE"/>
        <m/>
      </sharedItems>
    </cacheField>
    <cacheField name="SPECIES_ID" numFmtId="0">
      <sharedItems containsString="0" containsBlank="1" containsNumber="1" containsInteger="1" minValue="2586" maxValue="2604"/>
    </cacheField>
    <cacheField name="WEIGHT_PERCENT" numFmtId="0">
      <sharedItems containsString="0" containsBlank="1" containsNumber="1" minValue="4.2999999999999999E-4" maxValue="0.9686099999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x v="0"/>
    <n v="2588"/>
    <n v="0.91015000000000001"/>
  </r>
  <r>
    <x v="0"/>
    <n v="2604"/>
    <n v="8.4720000000000004E-2"/>
  </r>
  <r>
    <x v="0"/>
    <n v="2586"/>
    <n v="5.13E-3"/>
  </r>
  <r>
    <x v="1"/>
    <n v="2588"/>
    <n v="0.25699"/>
  </r>
  <r>
    <x v="1"/>
    <n v="2604"/>
    <n v="0.68194999999999995"/>
  </r>
  <r>
    <x v="1"/>
    <n v="2586"/>
    <n v="6.1060000000000003E-2"/>
  </r>
  <r>
    <x v="2"/>
    <n v="2588"/>
    <n v="0.52266999999999997"/>
  </r>
  <r>
    <x v="2"/>
    <n v="2604"/>
    <n v="0.46562999999999999"/>
  </r>
  <r>
    <x v="2"/>
    <n v="2586"/>
    <n v="1.171E-2"/>
  </r>
  <r>
    <x v="3"/>
    <n v="2588"/>
    <n v="0.52564"/>
  </r>
  <r>
    <x v="3"/>
    <n v="2604"/>
    <n v="0.27121000000000001"/>
  </r>
  <r>
    <x v="3"/>
    <n v="2586"/>
    <n v="0.20315"/>
  </r>
  <r>
    <x v="4"/>
    <n v="2588"/>
    <n v="0.37258999999999998"/>
  </r>
  <r>
    <x v="4"/>
    <n v="2604"/>
    <n v="0.57840000000000003"/>
  </r>
  <r>
    <x v="4"/>
    <n v="2586"/>
    <n v="4.9009999999999998E-2"/>
  </r>
  <r>
    <x v="5"/>
    <n v="2588"/>
    <n v="0.78691999999999995"/>
  </r>
  <r>
    <x v="5"/>
    <n v="2604"/>
    <n v="0.19505"/>
  </r>
  <r>
    <x v="5"/>
    <n v="2586"/>
    <n v="1.8030000000000001E-2"/>
  </r>
  <r>
    <x v="6"/>
    <n v="2588"/>
    <n v="0.32741999999999999"/>
  </r>
  <r>
    <x v="6"/>
    <n v="2604"/>
    <n v="0.67096999999999996"/>
  </r>
  <r>
    <x v="6"/>
    <n v="2586"/>
    <n v="1.6100000000000001E-3"/>
  </r>
  <r>
    <x v="7"/>
    <n v="2588"/>
    <n v="0.33440999999999999"/>
  </r>
  <r>
    <x v="7"/>
    <n v="2604"/>
    <n v="0.62578"/>
  </r>
  <r>
    <x v="7"/>
    <n v="2586"/>
    <n v="3.9800000000000002E-2"/>
  </r>
  <r>
    <x v="8"/>
    <n v="2588"/>
    <n v="0.61965999999999999"/>
  </r>
  <r>
    <x v="8"/>
    <n v="2604"/>
    <n v="0.28863"/>
  </r>
  <r>
    <x v="8"/>
    <n v="2586"/>
    <n v="9.171E-2"/>
  </r>
  <r>
    <x v="9"/>
    <n v="2588"/>
    <n v="0.48902000000000001"/>
  </r>
  <r>
    <x v="9"/>
    <n v="2604"/>
    <n v="0.46040999999999999"/>
  </r>
  <r>
    <x v="9"/>
    <n v="2586"/>
    <n v="5.058E-2"/>
  </r>
  <r>
    <x v="10"/>
    <n v="2588"/>
    <n v="0.92001999999999995"/>
  </r>
  <r>
    <x v="10"/>
    <n v="2604"/>
    <n v="7.7789999999999998E-2"/>
  </r>
  <r>
    <x v="10"/>
    <n v="2586"/>
    <n v="2.1800000000000001E-3"/>
  </r>
  <r>
    <x v="11"/>
    <n v="2588"/>
    <n v="0.78698000000000001"/>
  </r>
  <r>
    <x v="11"/>
    <n v="2604"/>
    <n v="0.20676"/>
  </r>
  <r>
    <x v="11"/>
    <n v="2586"/>
    <n v="6.2599999999999999E-3"/>
  </r>
  <r>
    <x v="12"/>
    <n v="2588"/>
    <n v="0.60521000000000003"/>
  </r>
  <r>
    <x v="12"/>
    <n v="2604"/>
    <n v="0.32998"/>
  </r>
  <r>
    <x v="12"/>
    <n v="2586"/>
    <n v="6.4810000000000006E-2"/>
  </r>
  <r>
    <x v="13"/>
    <n v="2588"/>
    <n v="0.69013999999999998"/>
  </r>
  <r>
    <x v="13"/>
    <n v="2604"/>
    <n v="0.30830000000000002"/>
  </r>
  <r>
    <x v="13"/>
    <n v="2586"/>
    <n v="1.5499999999999999E-3"/>
  </r>
  <r>
    <x v="14"/>
    <n v="2588"/>
    <n v="0.87412999999999996"/>
  </r>
  <r>
    <x v="14"/>
    <n v="2604"/>
    <n v="0.12523999999999999"/>
  </r>
  <r>
    <x v="14"/>
    <n v="2586"/>
    <n v="6.3000000000000003E-4"/>
  </r>
  <r>
    <x v="15"/>
    <n v="2588"/>
    <n v="0.15681"/>
  </r>
  <r>
    <x v="15"/>
    <n v="2604"/>
    <n v="0.82828000000000002"/>
  </r>
  <r>
    <x v="15"/>
    <n v="2586"/>
    <n v="1.491E-2"/>
  </r>
  <r>
    <x v="16"/>
    <n v="2588"/>
    <n v="0.93435000000000001"/>
  </r>
  <r>
    <x v="16"/>
    <n v="2604"/>
    <n v="5.1119999999999999E-2"/>
  </r>
  <r>
    <x v="16"/>
    <n v="2586"/>
    <n v="1.453E-2"/>
  </r>
  <r>
    <x v="17"/>
    <n v="2588"/>
    <n v="0.95860000000000001"/>
  </r>
  <r>
    <x v="17"/>
    <n v="2604"/>
    <n v="3.8210000000000001E-2"/>
  </r>
  <r>
    <x v="17"/>
    <n v="2586"/>
    <n v="3.1800000000000001E-3"/>
  </r>
  <r>
    <x v="18"/>
    <n v="2588"/>
    <n v="0.94667000000000001"/>
  </r>
  <r>
    <x v="18"/>
    <n v="2604"/>
    <n v="4.3459999999999999E-2"/>
  </r>
  <r>
    <x v="18"/>
    <n v="2586"/>
    <n v="9.8700000000000003E-3"/>
  </r>
  <r>
    <x v="19"/>
    <n v="2588"/>
    <n v="0.96631"/>
  </r>
  <r>
    <x v="19"/>
    <n v="2604"/>
    <n v="2.9399999999999999E-2"/>
  </r>
  <r>
    <x v="19"/>
    <n v="2586"/>
    <n v="4.28E-3"/>
  </r>
  <r>
    <x v="20"/>
    <n v="2588"/>
    <n v="0.94369000000000003"/>
  </r>
  <r>
    <x v="20"/>
    <n v="2604"/>
    <n v="4.4609999999999997E-2"/>
  </r>
  <r>
    <x v="20"/>
    <n v="2586"/>
    <n v="1.17E-2"/>
  </r>
  <r>
    <x v="21"/>
    <n v="2588"/>
    <n v="0.96286000000000005"/>
  </r>
  <r>
    <x v="21"/>
    <n v="2604"/>
    <n v="3.6200000000000003E-2"/>
  </r>
  <r>
    <x v="21"/>
    <n v="2586"/>
    <n v="9.3999999999999997E-4"/>
  </r>
  <r>
    <x v="22"/>
    <n v="2588"/>
    <n v="0.91905000000000003"/>
  </r>
  <r>
    <x v="22"/>
    <n v="2604"/>
    <n v="5.7509999999999999E-2"/>
  </r>
  <r>
    <x v="22"/>
    <n v="2586"/>
    <n v="2.3439999999999999E-2"/>
  </r>
  <r>
    <x v="23"/>
    <n v="2588"/>
    <n v="0.91549999999999998"/>
  </r>
  <r>
    <x v="23"/>
    <n v="2604"/>
    <n v="7.5240000000000001E-2"/>
  </r>
  <r>
    <x v="23"/>
    <n v="2586"/>
    <n v="9.2599999999999991E-3"/>
  </r>
  <r>
    <x v="24"/>
    <n v="2588"/>
    <n v="0.82967999999999997"/>
  </r>
  <r>
    <x v="24"/>
    <n v="2604"/>
    <n v="0.16989000000000001"/>
  </r>
  <r>
    <x v="24"/>
    <n v="2586"/>
    <n v="4.2999999999999999E-4"/>
  </r>
  <r>
    <x v="25"/>
    <n v="2588"/>
    <n v="0.29698999999999998"/>
  </r>
  <r>
    <x v="25"/>
    <n v="2604"/>
    <n v="0.27865000000000001"/>
  </r>
  <r>
    <x v="25"/>
    <n v="2586"/>
    <n v="0.42436000000000001"/>
  </r>
  <r>
    <x v="26"/>
    <n v="2588"/>
    <n v="0.59067999999999998"/>
  </r>
  <r>
    <x v="26"/>
    <n v="2604"/>
    <n v="0.38813999999999999"/>
  </r>
  <r>
    <x v="26"/>
    <n v="2586"/>
    <n v="2.1180000000000001E-2"/>
  </r>
  <r>
    <x v="27"/>
    <n v="2588"/>
    <n v="0.86997999999999998"/>
  </r>
  <r>
    <x v="27"/>
    <n v="2604"/>
    <n v="0.11637"/>
  </r>
  <r>
    <x v="27"/>
    <n v="2586"/>
    <n v="1.3650000000000001E-2"/>
  </r>
  <r>
    <x v="28"/>
    <n v="2588"/>
    <n v="0.28400999999999998"/>
  </r>
  <r>
    <x v="28"/>
    <n v="2604"/>
    <n v="0.71181000000000005"/>
  </r>
  <r>
    <x v="28"/>
    <n v="2586"/>
    <n v="4.1799999999999997E-3"/>
  </r>
  <r>
    <x v="29"/>
    <n v="2588"/>
    <n v="0.59696000000000005"/>
  </r>
  <r>
    <x v="29"/>
    <n v="2604"/>
    <n v="0.37297000000000002"/>
  </r>
  <r>
    <x v="29"/>
    <n v="2586"/>
    <n v="3.007E-2"/>
  </r>
  <r>
    <x v="30"/>
    <n v="2588"/>
    <n v="0.62104999999999999"/>
  </r>
  <r>
    <x v="30"/>
    <n v="2604"/>
    <n v="0.17938999999999999"/>
  </r>
  <r>
    <x v="30"/>
    <n v="2586"/>
    <n v="0.19955999999999999"/>
  </r>
  <r>
    <x v="31"/>
    <n v="2588"/>
    <n v="0.35322999999999999"/>
  </r>
  <r>
    <x v="31"/>
    <n v="2604"/>
    <n v="0.64492000000000005"/>
  </r>
  <r>
    <x v="31"/>
    <n v="2586"/>
    <n v="1.8500000000000001E-3"/>
  </r>
  <r>
    <x v="32"/>
    <n v="2588"/>
    <n v="0.87021000000000004"/>
  </r>
  <r>
    <x v="32"/>
    <n v="2604"/>
    <n v="0.12623000000000001"/>
  </r>
  <r>
    <x v="32"/>
    <n v="2586"/>
    <n v="3.5599999999999998E-3"/>
  </r>
  <r>
    <x v="33"/>
    <n v="2588"/>
    <n v="0.96860999999999997"/>
  </r>
  <r>
    <x v="33"/>
    <n v="2604"/>
    <n v="2.981E-2"/>
  </r>
  <r>
    <x v="33"/>
    <n v="2586"/>
    <n v="1.58E-3"/>
  </r>
  <r>
    <x v="34"/>
    <n v="2588"/>
    <n v="0.85734999999999995"/>
  </r>
  <r>
    <x v="34"/>
    <n v="2604"/>
    <n v="0.13450000000000001"/>
  </r>
  <r>
    <x v="34"/>
    <n v="2586"/>
    <n v="8.1499999999999993E-3"/>
  </r>
  <r>
    <x v="35"/>
    <n v="2588"/>
    <n v="0.3851"/>
  </r>
  <r>
    <x v="35"/>
    <n v="2604"/>
    <n v="0.42743999999999999"/>
  </r>
  <r>
    <x v="35"/>
    <n v="2586"/>
    <n v="0.18745999999999999"/>
  </r>
  <r>
    <x v="36"/>
    <n v="2588"/>
    <n v="0.88632"/>
  </r>
  <r>
    <x v="36"/>
    <n v="2604"/>
    <n v="0.11298999999999999"/>
  </r>
  <r>
    <x v="36"/>
    <n v="2586"/>
    <n v="6.8999999999999997E-4"/>
  </r>
  <r>
    <x v="37"/>
    <n v="2588"/>
    <n v="0.72977999999999998"/>
  </r>
  <r>
    <x v="37"/>
    <n v="2604"/>
    <n v="0.17069000000000001"/>
  </r>
  <r>
    <x v="37"/>
    <n v="2586"/>
    <n v="9.9529999999999993E-2"/>
  </r>
  <r>
    <x v="38"/>
    <n v="2588"/>
    <n v="0.96318000000000004"/>
  </r>
  <r>
    <x v="38"/>
    <n v="2604"/>
    <n v="3.4160000000000003E-2"/>
  </r>
  <r>
    <x v="38"/>
    <n v="2586"/>
    <n v="2.66E-3"/>
  </r>
  <r>
    <x v="39"/>
    <n v="2588"/>
    <n v="0.56296999999999997"/>
  </r>
  <r>
    <x v="39"/>
    <n v="2604"/>
    <n v="0.42820999999999998"/>
  </r>
  <r>
    <x v="39"/>
    <n v="2586"/>
    <n v="8.8199999999999997E-3"/>
  </r>
  <r>
    <x v="40"/>
    <n v="2588"/>
    <n v="0.48026000000000002"/>
  </r>
  <r>
    <x v="40"/>
    <n v="2604"/>
    <n v="0.49109999999999998"/>
  </r>
  <r>
    <x v="40"/>
    <n v="2586"/>
    <n v="2.8629999999999999E-2"/>
  </r>
  <r>
    <x v="41"/>
    <n v="2588"/>
    <n v="0.19392000000000001"/>
  </r>
  <r>
    <x v="41"/>
    <n v="2604"/>
    <n v="0.78408999999999995"/>
  </r>
  <r>
    <x v="41"/>
    <n v="2586"/>
    <n v="2.1989999999999999E-2"/>
  </r>
  <r>
    <x v="42"/>
    <n v="2588"/>
    <n v="0.51949999999999996"/>
  </r>
  <r>
    <x v="42"/>
    <n v="2604"/>
    <n v="0.42102000000000001"/>
  </r>
  <r>
    <x v="42"/>
    <n v="2586"/>
    <n v="5.9479999999999998E-2"/>
  </r>
  <r>
    <x v="43"/>
    <n v="2588"/>
    <n v="0.6"/>
  </r>
  <r>
    <x v="43"/>
    <n v="2604"/>
    <n v="0.3"/>
  </r>
  <r>
    <x v="43"/>
    <n v="2586"/>
    <n v="0.1"/>
  </r>
  <r>
    <x v="4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5139C05-1DA1-44A7-8364-75537A55EFC4}"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49" firstHeaderRow="1" firstDataRow="1" firstDataCol="1"/>
  <pivotFields count="3">
    <pivotField axis="axisRow"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showAll="0"/>
    <pivotField dataField="1" showAll="0"/>
  </pivotFields>
  <rowFields count="1">
    <field x="0"/>
  </rowFields>
  <rowItems count="4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t="grand">
      <x/>
    </i>
  </rowItems>
  <colItems count="1">
    <i/>
  </colItems>
  <dataFields count="1">
    <dataField name="Sum of WEIGHT_PERCENT"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epis.epa.gov/Exe/ZyPURL.cgi?Dockey=P100NFNH.tx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84"/>
  <sheetViews>
    <sheetView zoomScaleNormal="100" workbookViewId="0"/>
  </sheetViews>
  <sheetFormatPr defaultRowHeight="14.45" x14ac:dyDescent="0.25"/>
  <cols>
    <col min="1" max="1" width="51.42578125" customWidth="1"/>
    <col min="2" max="2" width="66.7109375" customWidth="1"/>
    <col min="3" max="3" width="21.28515625" customWidth="1"/>
    <col min="4" max="4" width="8.5703125" customWidth="1"/>
    <col min="5" max="5" width="16" customWidth="1"/>
  </cols>
  <sheetData>
    <row r="1" spans="1:3" ht="15" customHeight="1" x14ac:dyDescent="0.25">
      <c r="A1" s="26" t="s">
        <v>0</v>
      </c>
      <c r="B1" s="12"/>
    </row>
    <row r="2" spans="1:3" ht="15" x14ac:dyDescent="0.25">
      <c r="A2" s="26" t="s">
        <v>1</v>
      </c>
    </row>
    <row r="3" spans="1:3" ht="15" x14ac:dyDescent="0.25">
      <c r="A3" s="13" t="s">
        <v>2</v>
      </c>
    </row>
    <row r="4" spans="1:3" ht="12" customHeight="1" x14ac:dyDescent="0.25">
      <c r="A4" s="35" t="s">
        <v>3</v>
      </c>
    </row>
    <row r="5" spans="1:3" ht="12" customHeight="1" x14ac:dyDescent="0.25">
      <c r="A5" s="35" t="s">
        <v>4</v>
      </c>
    </row>
    <row r="6" spans="1:3" ht="12" customHeight="1" x14ac:dyDescent="0.25">
      <c r="A6" s="35" t="s">
        <v>5</v>
      </c>
    </row>
    <row r="7" spans="1:3" ht="12" customHeight="1" x14ac:dyDescent="0.25">
      <c r="A7" s="35" t="s">
        <v>6</v>
      </c>
    </row>
    <row r="8" spans="1:3" ht="12" customHeight="1" x14ac:dyDescent="0.25">
      <c r="A8" s="35" t="s">
        <v>7</v>
      </c>
      <c r="C8" s="10"/>
    </row>
    <row r="9" spans="1:3" ht="12" customHeight="1" x14ac:dyDescent="0.25">
      <c r="A9" s="35" t="s">
        <v>8</v>
      </c>
    </row>
    <row r="10" spans="1:3" ht="12" customHeight="1" x14ac:dyDescent="0.25">
      <c r="A10" s="35" t="s">
        <v>9</v>
      </c>
    </row>
    <row r="11" spans="1:3" ht="12" customHeight="1" x14ac:dyDescent="0.25">
      <c r="A11" s="35" t="s">
        <v>10</v>
      </c>
    </row>
    <row r="12" spans="1:3" ht="12" customHeight="1" x14ac:dyDescent="0.25">
      <c r="A12" s="35" t="s">
        <v>11</v>
      </c>
    </row>
    <row r="13" spans="1:3" ht="12" customHeight="1" x14ac:dyDescent="0.25">
      <c r="A13" s="35" t="s">
        <v>12</v>
      </c>
    </row>
    <row r="14" spans="1:3" ht="12" customHeight="1" x14ac:dyDescent="0.25">
      <c r="A14" s="35" t="s">
        <v>13</v>
      </c>
    </row>
    <row r="15" spans="1:3" ht="12" customHeight="1" x14ac:dyDescent="0.25">
      <c r="A15" s="35" t="s">
        <v>14</v>
      </c>
    </row>
    <row r="16" spans="1:3" ht="12" customHeight="1" x14ac:dyDescent="0.25">
      <c r="A16" s="35" t="s">
        <v>15</v>
      </c>
    </row>
    <row r="17" spans="1:1" ht="12" customHeight="1" x14ac:dyDescent="0.25">
      <c r="A17" s="35" t="s">
        <v>16</v>
      </c>
    </row>
    <row r="18" spans="1:1" ht="12" customHeight="1" x14ac:dyDescent="0.25">
      <c r="A18" s="35" t="s">
        <v>17</v>
      </c>
    </row>
    <row r="19" spans="1:1" ht="12" customHeight="1" x14ac:dyDescent="0.25">
      <c r="A19" s="35" t="s">
        <v>18</v>
      </c>
    </row>
    <row r="20" spans="1:1" ht="12" customHeight="1" x14ac:dyDescent="0.25">
      <c r="A20" s="35" t="s">
        <v>19</v>
      </c>
    </row>
    <row r="21" spans="1:1" ht="12" customHeight="1" x14ac:dyDescent="0.25">
      <c r="A21" s="35" t="s">
        <v>20</v>
      </c>
    </row>
    <row r="22" spans="1:1" ht="12" customHeight="1" x14ac:dyDescent="0.25">
      <c r="A22" s="35" t="s">
        <v>21</v>
      </c>
    </row>
    <row r="23" spans="1:1" ht="12" customHeight="1" x14ac:dyDescent="0.25">
      <c r="A23" s="35" t="s">
        <v>22</v>
      </c>
    </row>
    <row r="24" spans="1:1" ht="12" customHeight="1" x14ac:dyDescent="0.25">
      <c r="A24" s="35" t="s">
        <v>23</v>
      </c>
    </row>
    <row r="25" spans="1:1" ht="12" customHeight="1" x14ac:dyDescent="0.25">
      <c r="A25" s="35">
        <v>6120</v>
      </c>
    </row>
    <row r="26" spans="1:1" ht="12" customHeight="1" x14ac:dyDescent="0.25">
      <c r="A26" s="35">
        <v>6121</v>
      </c>
    </row>
    <row r="27" spans="1:1" ht="12" customHeight="1" x14ac:dyDescent="0.25">
      <c r="A27" s="35">
        <v>6122</v>
      </c>
    </row>
    <row r="28" spans="1:1" ht="12" customHeight="1" x14ac:dyDescent="0.25">
      <c r="A28" s="35">
        <v>6123</v>
      </c>
    </row>
    <row r="29" spans="1:1" ht="12" customHeight="1" x14ac:dyDescent="0.25">
      <c r="A29" s="35">
        <v>6124</v>
      </c>
    </row>
    <row r="30" spans="1:1" ht="12" customHeight="1" x14ac:dyDescent="0.25">
      <c r="A30" s="35">
        <v>6125</v>
      </c>
    </row>
    <row r="31" spans="1:1" ht="12" customHeight="1" x14ac:dyDescent="0.25">
      <c r="A31" s="35">
        <v>6126</v>
      </c>
    </row>
    <row r="32" spans="1:1" ht="12" customHeight="1" x14ac:dyDescent="0.25">
      <c r="A32" s="35">
        <v>6127</v>
      </c>
    </row>
    <row r="33" spans="1:1" ht="12" customHeight="1" x14ac:dyDescent="0.25">
      <c r="A33" s="35">
        <v>6128</v>
      </c>
    </row>
    <row r="34" spans="1:1" ht="12" customHeight="1" x14ac:dyDescent="0.25">
      <c r="A34" s="35">
        <v>6129</v>
      </c>
    </row>
    <row r="35" spans="1:1" ht="12" customHeight="1" x14ac:dyDescent="0.25">
      <c r="A35" s="35">
        <v>6130</v>
      </c>
    </row>
    <row r="36" spans="1:1" ht="12" customHeight="1" x14ac:dyDescent="0.25">
      <c r="A36" s="35">
        <v>6131</v>
      </c>
    </row>
    <row r="37" spans="1:1" ht="12" customHeight="1" x14ac:dyDescent="0.25">
      <c r="A37" s="35">
        <v>6132</v>
      </c>
    </row>
    <row r="38" spans="1:1" ht="12" customHeight="1" x14ac:dyDescent="0.25">
      <c r="A38" s="35">
        <v>6133</v>
      </c>
    </row>
    <row r="39" spans="1:1" ht="12" customHeight="1" x14ac:dyDescent="0.25">
      <c r="A39" s="35">
        <v>6134</v>
      </c>
    </row>
    <row r="40" spans="1:1" ht="12" customHeight="1" x14ac:dyDescent="0.25">
      <c r="A40" s="35">
        <v>6135</v>
      </c>
    </row>
    <row r="41" spans="1:1" ht="12" customHeight="1" x14ac:dyDescent="0.25">
      <c r="A41" s="35">
        <v>6136</v>
      </c>
    </row>
    <row r="42" spans="1:1" ht="12" customHeight="1" x14ac:dyDescent="0.25">
      <c r="A42" s="35">
        <v>6137</v>
      </c>
    </row>
    <row r="43" spans="1:1" ht="12" customHeight="1" x14ac:dyDescent="0.25">
      <c r="A43" s="35">
        <v>6138</v>
      </c>
    </row>
    <row r="44" spans="1:1" ht="12" customHeight="1" x14ac:dyDescent="0.25">
      <c r="A44" s="35">
        <v>6139</v>
      </c>
    </row>
    <row r="45" spans="1:1" ht="12" customHeight="1" x14ac:dyDescent="0.25">
      <c r="A45" s="35">
        <v>6140</v>
      </c>
    </row>
    <row r="46" spans="1:1" ht="12" customHeight="1" x14ac:dyDescent="0.25">
      <c r="A46" s="35">
        <v>6141</v>
      </c>
    </row>
    <row r="47" spans="1:1" ht="12" customHeight="1" x14ac:dyDescent="0.25">
      <c r="A47" s="35">
        <v>6142</v>
      </c>
    </row>
    <row r="48" spans="1:1" ht="12" customHeight="1" x14ac:dyDescent="0.25">
      <c r="A48" s="35">
        <v>6143</v>
      </c>
    </row>
    <row r="49" spans="1:1" ht="12" customHeight="1" x14ac:dyDescent="0.25">
      <c r="A49" s="35">
        <v>6144</v>
      </c>
    </row>
    <row r="50" spans="1:1" ht="12" customHeight="1" x14ac:dyDescent="0.25">
      <c r="A50" s="35">
        <v>6145</v>
      </c>
    </row>
    <row r="51" spans="1:1" ht="12" customHeight="1" x14ac:dyDescent="0.25">
      <c r="A51" s="35">
        <v>6146</v>
      </c>
    </row>
    <row r="52" spans="1:1" ht="12" customHeight="1" x14ac:dyDescent="0.25">
      <c r="A52" s="35">
        <v>6147</v>
      </c>
    </row>
    <row r="53" spans="1:1" ht="12" customHeight="1" x14ac:dyDescent="0.25">
      <c r="A53" s="35">
        <v>6148</v>
      </c>
    </row>
    <row r="54" spans="1:1" ht="12" customHeight="1" x14ac:dyDescent="0.25">
      <c r="A54" s="35">
        <v>6149</v>
      </c>
    </row>
    <row r="55" spans="1:1" ht="12" customHeight="1" x14ac:dyDescent="0.25">
      <c r="A55" s="35">
        <v>6150</v>
      </c>
    </row>
    <row r="56" spans="1:1" ht="12" customHeight="1" x14ac:dyDescent="0.25">
      <c r="A56" s="35">
        <v>6151</v>
      </c>
    </row>
    <row r="57" spans="1:1" ht="12" customHeight="1" x14ac:dyDescent="0.25">
      <c r="A57" s="35">
        <v>6152</v>
      </c>
    </row>
    <row r="58" spans="1:1" ht="12" customHeight="1" x14ac:dyDescent="0.25">
      <c r="A58" s="35">
        <v>6153</v>
      </c>
    </row>
    <row r="59" spans="1:1" ht="12" customHeight="1" x14ac:dyDescent="0.25">
      <c r="A59" s="35">
        <v>6154</v>
      </c>
    </row>
    <row r="60" spans="1:1" ht="12" customHeight="1" x14ac:dyDescent="0.25">
      <c r="A60" s="35">
        <v>6155</v>
      </c>
    </row>
    <row r="61" spans="1:1" ht="12" customHeight="1" x14ac:dyDescent="0.25">
      <c r="A61" s="35">
        <v>6156</v>
      </c>
    </row>
    <row r="62" spans="1:1" ht="12" customHeight="1" x14ac:dyDescent="0.25">
      <c r="A62" s="35">
        <v>6157</v>
      </c>
    </row>
    <row r="63" spans="1:1" ht="12" customHeight="1" x14ac:dyDescent="0.25">
      <c r="A63" s="35">
        <v>6158</v>
      </c>
    </row>
    <row r="64" spans="1:1" ht="12" customHeight="1" x14ac:dyDescent="0.25">
      <c r="A64" s="35">
        <v>6159</v>
      </c>
    </row>
    <row r="65" spans="1:1" ht="12" customHeight="1" x14ac:dyDescent="0.25">
      <c r="A65" s="35">
        <v>6160</v>
      </c>
    </row>
    <row r="66" spans="1:1" ht="12" customHeight="1" x14ac:dyDescent="0.25">
      <c r="A66" s="35">
        <v>6161</v>
      </c>
    </row>
    <row r="67" spans="1:1" ht="12" customHeight="1" x14ac:dyDescent="0.25">
      <c r="A67" s="35">
        <v>6162</v>
      </c>
    </row>
    <row r="68" spans="1:1" ht="12" customHeight="1" x14ac:dyDescent="0.25">
      <c r="A68" s="35">
        <v>6163</v>
      </c>
    </row>
    <row r="69" spans="1:1" ht="12" customHeight="1" x14ac:dyDescent="0.25">
      <c r="A69" s="35">
        <v>6164</v>
      </c>
    </row>
    <row r="70" spans="1:1" ht="12" customHeight="1" x14ac:dyDescent="0.25">
      <c r="A70" s="35">
        <v>6165</v>
      </c>
    </row>
    <row r="71" spans="1:1" ht="12" customHeight="1" x14ac:dyDescent="0.25">
      <c r="A71" s="35">
        <v>6166</v>
      </c>
    </row>
    <row r="72" spans="1:1" ht="12" customHeight="1" x14ac:dyDescent="0.25">
      <c r="A72" s="35">
        <v>6167</v>
      </c>
    </row>
    <row r="73" spans="1:1" ht="12" customHeight="1" x14ac:dyDescent="0.25">
      <c r="A73" s="35">
        <v>6169</v>
      </c>
    </row>
    <row r="74" spans="1:1" ht="12" customHeight="1" x14ac:dyDescent="0.25">
      <c r="A74" s="35">
        <v>6170</v>
      </c>
    </row>
    <row r="75" spans="1:1" ht="12" customHeight="1" x14ac:dyDescent="0.25">
      <c r="A75" s="35">
        <v>6171</v>
      </c>
    </row>
    <row r="76" spans="1:1" ht="12" customHeight="1" x14ac:dyDescent="0.25">
      <c r="A76" s="35">
        <v>6173</v>
      </c>
    </row>
    <row r="77" spans="1:1" ht="12" customHeight="1" x14ac:dyDescent="0.25">
      <c r="A77" s="35">
        <v>6174</v>
      </c>
    </row>
    <row r="78" spans="1:1" ht="12" customHeight="1" x14ac:dyDescent="0.25">
      <c r="A78" s="35">
        <v>6175</v>
      </c>
    </row>
    <row r="79" spans="1:1" ht="12" customHeight="1" x14ac:dyDescent="0.25">
      <c r="A79" s="35">
        <v>6176</v>
      </c>
    </row>
    <row r="80" spans="1:1" ht="12" customHeight="1" x14ac:dyDescent="0.25">
      <c r="A80" s="35">
        <v>6177</v>
      </c>
    </row>
    <row r="81" spans="1:1" ht="12" customHeight="1" x14ac:dyDescent="0.25">
      <c r="A81" s="35">
        <v>6178</v>
      </c>
    </row>
    <row r="82" spans="1:1" ht="12" customHeight="1" x14ac:dyDescent="0.25">
      <c r="A82" s="35">
        <v>6179</v>
      </c>
    </row>
    <row r="83" spans="1:1" ht="15" x14ac:dyDescent="0.25">
      <c r="A83" t="s">
        <v>24</v>
      </c>
    </row>
    <row r="84" spans="1:1" ht="15" x14ac:dyDescent="0.25">
      <c r="A84" s="19" t="s">
        <v>25</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7BEB-F678-4825-8426-DAF112FBE361}">
  <sheetPr>
    <pageSetUpPr fitToPage="1"/>
  </sheetPr>
  <dimension ref="A1:N45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3.15" x14ac:dyDescent="0.2"/>
  <cols>
    <col min="1" max="1" width="52.140625" style="43" bestFit="1" customWidth="1"/>
    <col min="2" max="2" width="17.42578125" style="43" customWidth="1"/>
    <col min="3" max="3" width="8.85546875" style="43"/>
    <col min="4" max="4" width="48.7109375" style="43" bestFit="1" customWidth="1"/>
    <col min="5" max="5" width="20" style="64" customWidth="1"/>
    <col min="6" max="6" width="17.42578125" style="40" bestFit="1" customWidth="1"/>
    <col min="7" max="7" width="23.5703125" style="40" bestFit="1" customWidth="1"/>
    <col min="8" max="8" width="25.5703125" style="40" bestFit="1" customWidth="1"/>
    <col min="9" max="9" width="20" style="40" bestFit="1" customWidth="1"/>
    <col min="10" max="10" width="14.42578125" style="40" bestFit="1" customWidth="1"/>
    <col min="11" max="11" width="33.28515625" style="40" bestFit="1" customWidth="1"/>
    <col min="12" max="12" width="18.85546875" style="65" bestFit="1" customWidth="1"/>
    <col min="13" max="13" width="21.140625" style="65" customWidth="1"/>
    <col min="14" max="14" width="19" style="65" customWidth="1"/>
    <col min="15" max="16384" width="8.85546875" style="43"/>
  </cols>
  <sheetData>
    <row r="1" spans="1:14" ht="27" x14ac:dyDescent="0.2">
      <c r="A1" s="37"/>
      <c r="B1" s="37"/>
      <c r="C1" s="37"/>
      <c r="D1" s="37"/>
      <c r="E1" s="54"/>
      <c r="F1" s="37"/>
      <c r="G1" s="37"/>
      <c r="H1" s="37"/>
      <c r="I1" s="37"/>
      <c r="J1" s="37"/>
      <c r="K1" s="37"/>
      <c r="L1" s="55"/>
      <c r="M1" s="56" t="s">
        <v>2705</v>
      </c>
      <c r="N1" s="55"/>
    </row>
    <row r="2" spans="1:14" ht="64.5" x14ac:dyDescent="0.25">
      <c r="A2" s="37" t="s">
        <v>2706</v>
      </c>
      <c r="B2" s="57" t="s">
        <v>2707</v>
      </c>
      <c r="C2" s="37" t="s">
        <v>335</v>
      </c>
      <c r="D2" s="37" t="s">
        <v>2708</v>
      </c>
      <c r="E2" s="58" t="s">
        <v>2709</v>
      </c>
      <c r="F2" s="37" t="s">
        <v>2710</v>
      </c>
      <c r="G2" s="57" t="s">
        <v>2711</v>
      </c>
      <c r="H2" s="37" t="s">
        <v>2712</v>
      </c>
      <c r="I2" s="37" t="s">
        <v>2713</v>
      </c>
      <c r="J2" s="37" t="s">
        <v>2714</v>
      </c>
      <c r="K2" s="37" t="s">
        <v>2715</v>
      </c>
      <c r="L2" s="55" t="s">
        <v>2716</v>
      </c>
      <c r="M2" s="55" t="s">
        <v>2717</v>
      </c>
      <c r="N2" s="55" t="s">
        <v>2718</v>
      </c>
    </row>
    <row r="3" spans="1:14" ht="12.75" x14ac:dyDescent="0.2">
      <c r="A3" s="59"/>
      <c r="B3" s="59"/>
      <c r="C3" s="59"/>
      <c r="D3" s="59"/>
      <c r="E3" s="60"/>
      <c r="F3" s="59"/>
      <c r="G3" s="61"/>
      <c r="H3" s="59"/>
      <c r="I3" s="59"/>
      <c r="J3" s="59"/>
      <c r="K3" s="59"/>
      <c r="L3" s="62"/>
      <c r="M3" s="62"/>
      <c r="N3" s="62"/>
    </row>
    <row r="4" spans="1:14" ht="12.75" x14ac:dyDescent="0.2">
      <c r="A4" s="63" t="s">
        <v>2719</v>
      </c>
      <c r="B4" s="59"/>
      <c r="C4" s="59"/>
      <c r="D4" s="59"/>
      <c r="E4" s="60"/>
      <c r="F4" s="59"/>
      <c r="G4" s="61"/>
      <c r="H4" s="59"/>
      <c r="I4" s="59"/>
      <c r="J4" s="59"/>
      <c r="K4" s="59"/>
      <c r="L4" s="62"/>
      <c r="M4" s="62"/>
      <c r="N4" s="62"/>
    </row>
    <row r="5" spans="1:14" ht="14.25" x14ac:dyDescent="0.2">
      <c r="A5" s="39" t="s">
        <v>2187</v>
      </c>
      <c r="B5" s="40" t="s">
        <v>2188</v>
      </c>
      <c r="C5" s="40">
        <v>1</v>
      </c>
      <c r="D5" s="40" t="s">
        <v>2720</v>
      </c>
      <c r="E5" s="64">
        <v>1.23384</v>
      </c>
      <c r="F5" s="40" t="s">
        <v>2721</v>
      </c>
      <c r="G5" s="40" t="s">
        <v>2722</v>
      </c>
      <c r="H5" s="40" t="s">
        <v>2723</v>
      </c>
      <c r="I5" s="40" t="s">
        <v>2724</v>
      </c>
      <c r="J5" s="40" t="s">
        <v>2724</v>
      </c>
      <c r="K5" s="40" t="s">
        <v>2725</v>
      </c>
      <c r="L5" s="65">
        <v>1.2700000000000001E-3</v>
      </c>
      <c r="M5" s="65">
        <v>9.8860000000000003E-2</v>
      </c>
      <c r="N5" s="65">
        <v>0.89986999999999995</v>
      </c>
    </row>
    <row r="6" spans="1:14" ht="14.25" x14ac:dyDescent="0.2">
      <c r="A6" s="39" t="s">
        <v>2187</v>
      </c>
      <c r="B6" s="40" t="s">
        <v>2188</v>
      </c>
      <c r="C6" s="40">
        <v>1</v>
      </c>
      <c r="D6" s="40" t="s">
        <v>2726</v>
      </c>
      <c r="E6" s="64">
        <v>1.26667</v>
      </c>
      <c r="F6" s="40" t="s">
        <v>2721</v>
      </c>
      <c r="G6" s="40" t="s">
        <v>2722</v>
      </c>
      <c r="H6" s="40" t="s">
        <v>2723</v>
      </c>
      <c r="I6" s="40" t="s">
        <v>2724</v>
      </c>
      <c r="J6" s="40" t="s">
        <v>2724</v>
      </c>
      <c r="K6" s="40" t="s">
        <v>2725</v>
      </c>
      <c r="L6" s="65">
        <v>1.2899999999999999E-3</v>
      </c>
      <c r="M6" s="65">
        <v>8.0210000000000004E-2</v>
      </c>
      <c r="N6" s="65">
        <v>0.91849999999999998</v>
      </c>
    </row>
    <row r="7" spans="1:14" ht="14.25" x14ac:dyDescent="0.2">
      <c r="A7" s="39" t="s">
        <v>2187</v>
      </c>
      <c r="B7" s="40" t="s">
        <v>2188</v>
      </c>
      <c r="C7" s="40">
        <v>1</v>
      </c>
      <c r="D7" s="40" t="s">
        <v>2727</v>
      </c>
      <c r="E7" s="64">
        <v>1.46011</v>
      </c>
      <c r="F7" s="40" t="s">
        <v>2721</v>
      </c>
      <c r="G7" s="40" t="s">
        <v>2722</v>
      </c>
      <c r="H7" s="40" t="s">
        <v>2723</v>
      </c>
      <c r="I7" s="40" t="s">
        <v>2724</v>
      </c>
      <c r="J7" s="40" t="s">
        <v>2724</v>
      </c>
      <c r="K7" s="40" t="s">
        <v>2725</v>
      </c>
      <c r="L7" s="65">
        <v>1.3600000000000001E-3</v>
      </c>
      <c r="M7" s="65">
        <v>3.5279999999999999E-2</v>
      </c>
      <c r="N7" s="65">
        <v>0.96336999999999995</v>
      </c>
    </row>
    <row r="8" spans="1:14" ht="14.25" x14ac:dyDescent="0.2">
      <c r="A8" s="39" t="s">
        <v>2651</v>
      </c>
      <c r="B8" s="40" t="s">
        <v>2652</v>
      </c>
      <c r="C8" s="40" t="s">
        <v>2653</v>
      </c>
      <c r="D8" s="40">
        <v>1</v>
      </c>
      <c r="E8" s="64">
        <v>0.71530000000000005</v>
      </c>
      <c r="F8" s="40" t="s">
        <v>2721</v>
      </c>
      <c r="G8" s="40" t="s">
        <v>2722</v>
      </c>
      <c r="H8" s="40" t="s">
        <v>2723</v>
      </c>
      <c r="I8" s="40" t="s">
        <v>2724</v>
      </c>
      <c r="J8" s="40" t="s">
        <v>2724</v>
      </c>
      <c r="K8" s="40" t="s">
        <v>2725</v>
      </c>
      <c r="L8" s="65">
        <v>8.26E-3</v>
      </c>
      <c r="M8" s="65">
        <v>0.13883999999999999</v>
      </c>
      <c r="N8" s="65">
        <v>0.85289000000000004</v>
      </c>
    </row>
    <row r="9" spans="1:14" ht="14.25" x14ac:dyDescent="0.2">
      <c r="A9" s="39" t="s">
        <v>2651</v>
      </c>
      <c r="B9" s="40" t="s">
        <v>2652</v>
      </c>
      <c r="C9" s="40" t="s">
        <v>2653</v>
      </c>
      <c r="D9" s="40">
        <v>2</v>
      </c>
      <c r="E9" s="64">
        <v>0.60701000000000005</v>
      </c>
      <c r="F9" s="40" t="s">
        <v>2721</v>
      </c>
      <c r="G9" s="40" t="s">
        <v>2722</v>
      </c>
      <c r="H9" s="40" t="s">
        <v>2723</v>
      </c>
      <c r="I9" s="40" t="s">
        <v>2724</v>
      </c>
      <c r="J9" s="40" t="s">
        <v>2724</v>
      </c>
      <c r="K9" s="40" t="s">
        <v>2725</v>
      </c>
      <c r="L9" s="65">
        <v>9.3699999999999999E-3</v>
      </c>
      <c r="M9" s="65">
        <v>1.6670000000000001E-2</v>
      </c>
      <c r="N9" s="65">
        <v>0.97397</v>
      </c>
    </row>
    <row r="10" spans="1:14" ht="14.25" x14ac:dyDescent="0.2">
      <c r="A10" s="39" t="s">
        <v>2651</v>
      </c>
      <c r="B10" s="40" t="s">
        <v>2652</v>
      </c>
      <c r="C10" s="40" t="s">
        <v>2653</v>
      </c>
      <c r="D10" s="40">
        <v>3</v>
      </c>
      <c r="E10" s="64">
        <v>0.70165</v>
      </c>
      <c r="F10" s="40" t="s">
        <v>2721</v>
      </c>
      <c r="G10" s="40" t="s">
        <v>2722</v>
      </c>
      <c r="H10" s="40" t="s">
        <v>2723</v>
      </c>
      <c r="I10" s="40" t="s">
        <v>2724</v>
      </c>
      <c r="J10" s="40" t="s">
        <v>2724</v>
      </c>
      <c r="K10" s="40" t="s">
        <v>2725</v>
      </c>
      <c r="L10" s="65">
        <v>9.2300000000000004E-3</v>
      </c>
      <c r="M10" s="65">
        <v>0.13846</v>
      </c>
      <c r="N10" s="65">
        <v>0.85231000000000001</v>
      </c>
    </row>
    <row r="12" spans="1:14" s="36" customFormat="1" ht="12.75" x14ac:dyDescent="0.2">
      <c r="D12" s="66" t="s">
        <v>2728</v>
      </c>
      <c r="E12" s="54">
        <v>0.99743000000000004</v>
      </c>
      <c r="F12" s="37"/>
      <c r="G12" s="37"/>
      <c r="H12" s="37"/>
      <c r="I12" s="37"/>
      <c r="J12" s="37"/>
      <c r="K12" s="37" t="s">
        <v>2729</v>
      </c>
      <c r="L12" s="67">
        <v>5.13E-3</v>
      </c>
      <c r="M12" s="67">
        <v>8.4720000000000004E-2</v>
      </c>
      <c r="N12" s="67">
        <v>0.91015000000000001</v>
      </c>
    </row>
    <row r="13" spans="1:14" ht="12.75" x14ac:dyDescent="0.2">
      <c r="D13" s="45"/>
    </row>
    <row r="14" spans="1:14" ht="12.75" x14ac:dyDescent="0.2">
      <c r="A14" s="36" t="s">
        <v>2730</v>
      </c>
    </row>
    <row r="15" spans="1:14" ht="12.75" x14ac:dyDescent="0.2">
      <c r="A15" s="39" t="s">
        <v>700</v>
      </c>
      <c r="B15" s="40" t="s">
        <v>701</v>
      </c>
      <c r="C15" s="40">
        <v>1</v>
      </c>
      <c r="D15" s="40">
        <v>1</v>
      </c>
      <c r="E15" s="64">
        <v>0.84199000000000002</v>
      </c>
      <c r="F15" s="40" t="s">
        <v>2731</v>
      </c>
      <c r="G15" s="40" t="s">
        <v>2722</v>
      </c>
      <c r="H15" s="40" t="s">
        <v>2732</v>
      </c>
      <c r="I15" s="40" t="s">
        <v>2733</v>
      </c>
      <c r="J15" s="40" t="s">
        <v>2734</v>
      </c>
      <c r="K15" s="40" t="s">
        <v>2725</v>
      </c>
      <c r="L15" s="65">
        <v>0.156</v>
      </c>
      <c r="M15" s="65">
        <v>0.77737000000000001</v>
      </c>
      <c r="N15" s="65">
        <v>6.6629999999999995E-2</v>
      </c>
    </row>
    <row r="16" spans="1:14" ht="12.75" x14ac:dyDescent="0.2">
      <c r="A16" s="39" t="s">
        <v>700</v>
      </c>
      <c r="B16" s="40" t="s">
        <v>701</v>
      </c>
      <c r="C16" s="40">
        <v>1</v>
      </c>
      <c r="D16" s="40">
        <v>2</v>
      </c>
      <c r="E16" s="64">
        <v>0.64485000000000003</v>
      </c>
      <c r="F16" s="40" t="s">
        <v>2731</v>
      </c>
      <c r="G16" s="40" t="s">
        <v>2722</v>
      </c>
      <c r="H16" s="40" t="s">
        <v>2732</v>
      </c>
      <c r="I16" s="40" t="s">
        <v>2733</v>
      </c>
      <c r="J16" s="40" t="s">
        <v>2734</v>
      </c>
      <c r="K16" s="40" t="s">
        <v>2725</v>
      </c>
      <c r="L16" s="65">
        <v>0.17474999999999999</v>
      </c>
      <c r="M16" s="65">
        <v>0.74119000000000002</v>
      </c>
      <c r="N16" s="65">
        <v>8.4059999999999996E-2</v>
      </c>
    </row>
    <row r="17" spans="1:14" ht="12.75" x14ac:dyDescent="0.2">
      <c r="A17" s="39" t="s">
        <v>700</v>
      </c>
      <c r="B17" s="40" t="s">
        <v>701</v>
      </c>
      <c r="C17" s="40">
        <v>1</v>
      </c>
      <c r="D17" s="40">
        <v>3</v>
      </c>
      <c r="E17" s="64">
        <v>0.68869999999999998</v>
      </c>
      <c r="F17" s="40" t="s">
        <v>2731</v>
      </c>
      <c r="G17" s="40" t="s">
        <v>2722</v>
      </c>
      <c r="H17" s="40" t="s">
        <v>2732</v>
      </c>
      <c r="I17" s="40" t="s">
        <v>2733</v>
      </c>
      <c r="J17" s="40" t="s">
        <v>2734</v>
      </c>
      <c r="K17" s="40" t="s">
        <v>2725</v>
      </c>
      <c r="L17" s="65">
        <v>0.18584000000000001</v>
      </c>
      <c r="M17" s="65">
        <v>0.73053999999999997</v>
      </c>
      <c r="N17" s="65">
        <v>8.3629999999999996E-2</v>
      </c>
    </row>
    <row r="18" spans="1:14" ht="12.75" x14ac:dyDescent="0.2">
      <c r="A18" s="39" t="s">
        <v>700</v>
      </c>
      <c r="B18" s="40" t="s">
        <v>701</v>
      </c>
      <c r="C18" s="40">
        <v>3</v>
      </c>
      <c r="D18" s="40">
        <v>1</v>
      </c>
      <c r="E18" s="64">
        <v>0.64163000000000003</v>
      </c>
      <c r="F18" s="40" t="s">
        <v>2731</v>
      </c>
      <c r="G18" s="40" t="s">
        <v>2722</v>
      </c>
      <c r="H18" s="40" t="s">
        <v>2732</v>
      </c>
      <c r="I18" s="40" t="s">
        <v>2733</v>
      </c>
      <c r="J18" s="40" t="s">
        <v>2734</v>
      </c>
      <c r="K18" s="40" t="s">
        <v>2725</v>
      </c>
      <c r="L18" s="65">
        <v>0.16677</v>
      </c>
      <c r="M18" s="65">
        <v>0.67634000000000005</v>
      </c>
      <c r="N18" s="65">
        <v>0.15689</v>
      </c>
    </row>
    <row r="19" spans="1:14" ht="12.75" x14ac:dyDescent="0.2">
      <c r="A19" s="39" t="s">
        <v>700</v>
      </c>
      <c r="B19" s="40" t="s">
        <v>701</v>
      </c>
      <c r="C19" s="40">
        <v>3</v>
      </c>
      <c r="D19" s="40">
        <v>2</v>
      </c>
      <c r="E19" s="64">
        <v>0.72141999999999995</v>
      </c>
      <c r="F19" s="40" t="s">
        <v>2731</v>
      </c>
      <c r="G19" s="40" t="s">
        <v>2722</v>
      </c>
      <c r="H19" s="40" t="s">
        <v>2732</v>
      </c>
      <c r="I19" s="40" t="s">
        <v>2733</v>
      </c>
      <c r="J19" s="40" t="s">
        <v>2734</v>
      </c>
      <c r="K19" s="40" t="s">
        <v>2725</v>
      </c>
      <c r="L19" s="65">
        <v>0.23974999999999999</v>
      </c>
      <c r="M19" s="65">
        <v>0.61485000000000001</v>
      </c>
      <c r="N19" s="65">
        <v>0.1454</v>
      </c>
    </row>
    <row r="20" spans="1:14" ht="12.75" x14ac:dyDescent="0.2">
      <c r="A20" s="39" t="s">
        <v>700</v>
      </c>
      <c r="B20" s="40" t="s">
        <v>701</v>
      </c>
      <c r="C20" s="40">
        <v>3</v>
      </c>
      <c r="D20" s="40">
        <v>3</v>
      </c>
      <c r="E20" s="64">
        <v>0.88131000000000004</v>
      </c>
      <c r="F20" s="40" t="s">
        <v>2731</v>
      </c>
      <c r="G20" s="40" t="s">
        <v>2722</v>
      </c>
      <c r="H20" s="40" t="s">
        <v>2732</v>
      </c>
      <c r="I20" s="40" t="s">
        <v>2733</v>
      </c>
      <c r="J20" s="40" t="s">
        <v>2734</v>
      </c>
      <c r="K20" s="40" t="s">
        <v>2725</v>
      </c>
      <c r="L20" s="65">
        <v>0</v>
      </c>
      <c r="M20" s="65">
        <v>0.51134000000000002</v>
      </c>
      <c r="N20" s="65">
        <v>0.48865999999999998</v>
      </c>
    </row>
    <row r="21" spans="1:14" ht="12.75" x14ac:dyDescent="0.2">
      <c r="A21" s="39" t="s">
        <v>1501</v>
      </c>
      <c r="B21" s="40" t="s">
        <v>1466</v>
      </c>
      <c r="C21" s="40">
        <v>3</v>
      </c>
      <c r="D21" s="40">
        <v>1</v>
      </c>
      <c r="E21" s="64">
        <v>1.0390600000000001</v>
      </c>
      <c r="F21" s="40" t="s">
        <v>2731</v>
      </c>
      <c r="G21" s="40" t="s">
        <v>2722</v>
      </c>
      <c r="H21" s="40" t="s">
        <v>2732</v>
      </c>
      <c r="I21" s="40" t="s">
        <v>2733</v>
      </c>
      <c r="J21" s="40" t="s">
        <v>2725</v>
      </c>
      <c r="K21" s="40" t="s">
        <v>2725</v>
      </c>
      <c r="L21" s="65">
        <v>2.3000000000000001E-4</v>
      </c>
      <c r="M21" s="65">
        <v>0.80969000000000002</v>
      </c>
      <c r="N21" s="65">
        <v>0.19008</v>
      </c>
    </row>
    <row r="22" spans="1:14" ht="12.75" x14ac:dyDescent="0.2">
      <c r="A22" s="39" t="s">
        <v>1501</v>
      </c>
      <c r="B22" s="40" t="s">
        <v>1466</v>
      </c>
      <c r="C22" s="40">
        <v>3</v>
      </c>
      <c r="D22" s="40">
        <v>2</v>
      </c>
      <c r="E22" s="64">
        <v>0.90029999999999999</v>
      </c>
      <c r="F22" s="40" t="s">
        <v>2731</v>
      </c>
      <c r="G22" s="40" t="s">
        <v>2722</v>
      </c>
      <c r="H22" s="40" t="s">
        <v>2732</v>
      </c>
      <c r="I22" s="40" t="s">
        <v>2733</v>
      </c>
      <c r="J22" s="40" t="s">
        <v>2725</v>
      </c>
      <c r="K22" s="40" t="s">
        <v>2725</v>
      </c>
      <c r="L22" s="65">
        <v>2.7E-4</v>
      </c>
      <c r="M22" s="65">
        <v>0.84721000000000002</v>
      </c>
      <c r="N22" s="65">
        <v>0.15251999999999999</v>
      </c>
    </row>
    <row r="23" spans="1:14" ht="12.75" x14ac:dyDescent="0.2">
      <c r="A23" s="39" t="s">
        <v>1501</v>
      </c>
      <c r="B23" s="40" t="s">
        <v>1466</v>
      </c>
      <c r="C23" s="40">
        <v>3</v>
      </c>
      <c r="D23" s="40">
        <v>3</v>
      </c>
      <c r="E23" s="64">
        <v>0.91003999999999996</v>
      </c>
      <c r="F23" s="40" t="s">
        <v>2731</v>
      </c>
      <c r="G23" s="40" t="s">
        <v>2722</v>
      </c>
      <c r="H23" s="40" t="s">
        <v>2732</v>
      </c>
      <c r="I23" s="40" t="s">
        <v>2733</v>
      </c>
      <c r="J23" s="40" t="s">
        <v>2725</v>
      </c>
      <c r="K23" s="40" t="s">
        <v>2725</v>
      </c>
      <c r="L23" s="65">
        <v>2.1000000000000001E-4</v>
      </c>
      <c r="M23" s="65">
        <v>0.91120999999999996</v>
      </c>
      <c r="N23" s="65">
        <v>8.8580000000000006E-2</v>
      </c>
    </row>
    <row r="24" spans="1:14" ht="12.75" x14ac:dyDescent="0.2">
      <c r="A24" s="39" t="s">
        <v>1465</v>
      </c>
      <c r="B24" s="40" t="s">
        <v>1466</v>
      </c>
      <c r="C24" s="40">
        <v>3</v>
      </c>
      <c r="D24" s="40">
        <v>1</v>
      </c>
      <c r="E24" s="64">
        <v>0.61089000000000004</v>
      </c>
      <c r="F24" s="40" t="s">
        <v>2731</v>
      </c>
      <c r="G24" s="40" t="s">
        <v>2722</v>
      </c>
      <c r="H24" s="40" t="s">
        <v>2732</v>
      </c>
      <c r="I24" s="40" t="s">
        <v>2733</v>
      </c>
      <c r="J24" s="40" t="s">
        <v>2725</v>
      </c>
      <c r="K24" s="40" t="s">
        <v>2725</v>
      </c>
      <c r="L24" s="65">
        <v>2.1199999999999999E-3</v>
      </c>
      <c r="M24" s="65">
        <v>0.53813999999999995</v>
      </c>
      <c r="N24" s="65">
        <v>0.45974999999999999</v>
      </c>
    </row>
    <row r="25" spans="1:14" ht="12.75" x14ac:dyDescent="0.2">
      <c r="A25" s="39" t="s">
        <v>1465</v>
      </c>
      <c r="B25" s="40" t="s">
        <v>1466</v>
      </c>
      <c r="C25" s="40">
        <v>3</v>
      </c>
      <c r="D25" s="40">
        <v>2</v>
      </c>
      <c r="E25" s="64">
        <v>0.41511999999999999</v>
      </c>
      <c r="F25" s="40" t="s">
        <v>2731</v>
      </c>
      <c r="G25" s="40" t="s">
        <v>2722</v>
      </c>
      <c r="H25" s="40" t="s">
        <v>2732</v>
      </c>
      <c r="I25" s="40" t="s">
        <v>2733</v>
      </c>
      <c r="J25" s="40" t="s">
        <v>2725</v>
      </c>
      <c r="K25" s="40" t="s">
        <v>2725</v>
      </c>
      <c r="L25" s="65">
        <v>3.5100000000000001E-3</v>
      </c>
      <c r="M25" s="65">
        <v>0.61599000000000004</v>
      </c>
      <c r="N25" s="65">
        <v>0.38048999999999999</v>
      </c>
    </row>
    <row r="26" spans="1:14" ht="12.75" x14ac:dyDescent="0.2">
      <c r="A26" s="39" t="s">
        <v>1465</v>
      </c>
      <c r="B26" s="40" t="s">
        <v>1466</v>
      </c>
      <c r="C26" s="40">
        <v>3</v>
      </c>
      <c r="D26" s="40">
        <v>3</v>
      </c>
      <c r="E26" s="64">
        <v>0.90227000000000002</v>
      </c>
      <c r="F26" s="40" t="s">
        <v>2731</v>
      </c>
      <c r="G26" s="40" t="s">
        <v>2722</v>
      </c>
      <c r="H26" s="40" t="s">
        <v>2732</v>
      </c>
      <c r="I26" s="40" t="s">
        <v>2733</v>
      </c>
      <c r="J26" s="40" t="s">
        <v>2725</v>
      </c>
      <c r="K26" s="40" t="s">
        <v>2725</v>
      </c>
      <c r="L26" s="65">
        <v>1.5E-3</v>
      </c>
      <c r="M26" s="65">
        <v>0.69738</v>
      </c>
      <c r="N26" s="65">
        <v>0.30112</v>
      </c>
    </row>
    <row r="27" spans="1:14" ht="12.75" x14ac:dyDescent="0.2">
      <c r="A27" s="39" t="s">
        <v>1590</v>
      </c>
      <c r="B27" s="40" t="s">
        <v>1591</v>
      </c>
      <c r="C27" s="40">
        <v>4</v>
      </c>
      <c r="D27" s="40">
        <v>1</v>
      </c>
      <c r="E27" s="64">
        <v>0.77866000000000002</v>
      </c>
      <c r="F27" s="40" t="s">
        <v>2731</v>
      </c>
      <c r="G27" s="40" t="s">
        <v>2722</v>
      </c>
      <c r="H27" s="40" t="s">
        <v>2732</v>
      </c>
      <c r="I27" s="40" t="s">
        <v>2733</v>
      </c>
      <c r="J27" s="40" t="s">
        <v>2725</v>
      </c>
      <c r="K27" s="40" t="s">
        <v>2725</v>
      </c>
      <c r="L27" s="65">
        <v>5.4799999999999996E-3</v>
      </c>
      <c r="M27" s="65">
        <v>0.57533999999999996</v>
      </c>
      <c r="N27" s="65">
        <v>0.41918</v>
      </c>
    </row>
    <row r="28" spans="1:14" ht="12.75" x14ac:dyDescent="0.2">
      <c r="A28" s="39" t="s">
        <v>1590</v>
      </c>
      <c r="B28" s="40" t="s">
        <v>1591</v>
      </c>
      <c r="C28" s="40">
        <v>4</v>
      </c>
      <c r="D28" s="40">
        <v>2</v>
      </c>
      <c r="E28" s="64">
        <v>0.623</v>
      </c>
      <c r="F28" s="40" t="s">
        <v>2731</v>
      </c>
      <c r="G28" s="40" t="s">
        <v>2722</v>
      </c>
      <c r="H28" s="40" t="s">
        <v>2732</v>
      </c>
      <c r="I28" s="40" t="s">
        <v>2733</v>
      </c>
      <c r="J28" s="40" t="s">
        <v>2725</v>
      </c>
      <c r="K28" s="40" t="s">
        <v>2725</v>
      </c>
      <c r="L28" s="65">
        <v>1.316E-2</v>
      </c>
      <c r="M28" s="65">
        <v>0.75987000000000005</v>
      </c>
      <c r="N28" s="65">
        <v>0.22697000000000001</v>
      </c>
    </row>
    <row r="29" spans="1:14" ht="12.75" x14ac:dyDescent="0.2">
      <c r="A29" s="39" t="s">
        <v>1590</v>
      </c>
      <c r="B29" s="40" t="s">
        <v>1591</v>
      </c>
      <c r="C29" s="40">
        <v>4</v>
      </c>
      <c r="D29" s="40">
        <v>3</v>
      </c>
      <c r="E29" s="64">
        <v>0.72143999999999997</v>
      </c>
      <c r="F29" s="40" t="s">
        <v>2731</v>
      </c>
      <c r="G29" s="40" t="s">
        <v>2722</v>
      </c>
      <c r="H29" s="40" t="s">
        <v>2732</v>
      </c>
      <c r="I29" s="40" t="s">
        <v>2733</v>
      </c>
      <c r="J29" s="40" t="s">
        <v>2725</v>
      </c>
      <c r="K29" s="40" t="s">
        <v>2725</v>
      </c>
      <c r="L29" s="65">
        <v>8.1799999999999998E-3</v>
      </c>
      <c r="M29" s="65">
        <v>0.75941000000000003</v>
      </c>
      <c r="N29" s="65">
        <v>0.23241000000000001</v>
      </c>
    </row>
    <row r="30" spans="1:14" ht="12.75" x14ac:dyDescent="0.2">
      <c r="A30" s="39" t="s">
        <v>2671</v>
      </c>
      <c r="B30" s="40" t="s">
        <v>2672</v>
      </c>
      <c r="C30" s="40">
        <v>6</v>
      </c>
      <c r="D30" s="40">
        <v>1</v>
      </c>
      <c r="E30" s="64">
        <v>0.55886999999999998</v>
      </c>
      <c r="F30" s="40" t="s">
        <v>2731</v>
      </c>
      <c r="G30" s="40" t="s">
        <v>2722</v>
      </c>
      <c r="H30" s="40" t="s">
        <v>2735</v>
      </c>
      <c r="I30" s="40" t="s">
        <v>2733</v>
      </c>
      <c r="J30" s="40" t="s">
        <v>2734</v>
      </c>
      <c r="K30" s="40" t="s">
        <v>2725</v>
      </c>
      <c r="L30" s="65">
        <v>5.7970000000000001E-2</v>
      </c>
      <c r="M30" s="65">
        <v>0.60870000000000002</v>
      </c>
      <c r="N30" s="65">
        <v>0.33333000000000002</v>
      </c>
    </row>
    <row r="31" spans="1:14" ht="12.75" x14ac:dyDescent="0.2">
      <c r="A31" s="39" t="s">
        <v>2671</v>
      </c>
      <c r="B31" s="40" t="s">
        <v>2672</v>
      </c>
      <c r="C31" s="40">
        <v>6</v>
      </c>
      <c r="D31" s="40">
        <v>2</v>
      </c>
      <c r="E31" s="64">
        <v>0.50995999999999997</v>
      </c>
      <c r="F31" s="40" t="s">
        <v>2731</v>
      </c>
      <c r="G31" s="40" t="s">
        <v>2722</v>
      </c>
      <c r="H31" s="40" t="s">
        <v>2735</v>
      </c>
      <c r="I31" s="40" t="s">
        <v>2733</v>
      </c>
      <c r="J31" s="40" t="s">
        <v>2734</v>
      </c>
      <c r="K31" s="40" t="s">
        <v>2725</v>
      </c>
      <c r="L31" s="65">
        <v>2.597E-2</v>
      </c>
      <c r="M31" s="65">
        <v>0.63636000000000004</v>
      </c>
      <c r="N31" s="65">
        <v>0.33766000000000002</v>
      </c>
    </row>
    <row r="32" spans="1:14" ht="12.75" x14ac:dyDescent="0.2">
      <c r="A32" s="39" t="s">
        <v>2671</v>
      </c>
      <c r="B32" s="40" t="s">
        <v>2672</v>
      </c>
      <c r="C32" s="40">
        <v>6</v>
      </c>
      <c r="D32" s="40">
        <v>3</v>
      </c>
      <c r="E32" s="64">
        <v>0.36645</v>
      </c>
      <c r="F32" s="40" t="s">
        <v>2731</v>
      </c>
      <c r="G32" s="40" t="s">
        <v>2722</v>
      </c>
      <c r="H32" s="40" t="s">
        <v>2735</v>
      </c>
      <c r="I32" s="40" t="s">
        <v>2733</v>
      </c>
      <c r="J32" s="40" t="s">
        <v>2734</v>
      </c>
      <c r="K32" s="40" t="s">
        <v>2725</v>
      </c>
      <c r="L32" s="65">
        <v>5.7419999999999999E-2</v>
      </c>
      <c r="M32" s="65">
        <v>0.46411000000000002</v>
      </c>
      <c r="N32" s="65">
        <v>0.47847000000000001</v>
      </c>
    </row>
    <row r="34" spans="1:14" s="36" customFormat="1" ht="12.75" x14ac:dyDescent="0.2">
      <c r="D34" s="66" t="s">
        <v>2728</v>
      </c>
      <c r="E34" s="54">
        <v>0.70865999999999996</v>
      </c>
      <c r="F34" s="37"/>
      <c r="G34" s="37"/>
      <c r="I34" s="37"/>
      <c r="J34" s="37"/>
      <c r="K34" s="37" t="s">
        <v>2729</v>
      </c>
      <c r="L34" s="67">
        <v>6.1060000000000003E-2</v>
      </c>
      <c r="M34" s="67">
        <v>0.68194999999999995</v>
      </c>
      <c r="N34" s="67">
        <v>0.25699</v>
      </c>
    </row>
    <row r="35" spans="1:14" ht="12.75" x14ac:dyDescent="0.2">
      <c r="D35" s="45"/>
      <c r="H35" s="43"/>
    </row>
    <row r="36" spans="1:14" ht="12.75" x14ac:dyDescent="0.2">
      <c r="A36" s="36" t="s">
        <v>2736</v>
      </c>
    </row>
    <row r="37" spans="1:14" ht="12.75" x14ac:dyDescent="0.2">
      <c r="A37" s="39" t="s">
        <v>2232</v>
      </c>
      <c r="B37" s="40" t="s">
        <v>2233</v>
      </c>
      <c r="C37" s="40">
        <v>5</v>
      </c>
      <c r="D37" s="40">
        <v>1</v>
      </c>
      <c r="E37" s="64">
        <v>0.34712999999999999</v>
      </c>
      <c r="F37" s="40" t="s">
        <v>2731</v>
      </c>
      <c r="G37" s="40" t="s">
        <v>2737</v>
      </c>
      <c r="H37" s="40" t="s">
        <v>2738</v>
      </c>
      <c r="I37" s="40" t="s">
        <v>2733</v>
      </c>
      <c r="J37" s="40" t="s">
        <v>2734</v>
      </c>
      <c r="K37" s="40" t="s">
        <v>2725</v>
      </c>
      <c r="L37" s="65">
        <v>5.9899999999999997E-3</v>
      </c>
      <c r="M37" s="65">
        <v>0.4012</v>
      </c>
      <c r="N37" s="65">
        <v>0.59280999999999995</v>
      </c>
    </row>
    <row r="38" spans="1:14" ht="12.75" x14ac:dyDescent="0.2">
      <c r="A38" s="39" t="s">
        <v>2232</v>
      </c>
      <c r="B38" s="40" t="s">
        <v>2233</v>
      </c>
      <c r="C38" s="40">
        <v>5</v>
      </c>
      <c r="D38" s="40">
        <v>2</v>
      </c>
      <c r="E38" s="64">
        <v>0.38129999999999997</v>
      </c>
      <c r="F38" s="40" t="s">
        <v>2731</v>
      </c>
      <c r="G38" s="40" t="s">
        <v>2737</v>
      </c>
      <c r="H38" s="40" t="s">
        <v>2738</v>
      </c>
      <c r="I38" s="40" t="s">
        <v>2733</v>
      </c>
      <c r="J38" s="40" t="s">
        <v>2734</v>
      </c>
      <c r="K38" s="40" t="s">
        <v>2725</v>
      </c>
      <c r="L38" s="65">
        <v>2.2799999999999999E-3</v>
      </c>
      <c r="M38" s="65">
        <v>0.44469999999999998</v>
      </c>
      <c r="N38" s="65">
        <v>0.55301999999999996</v>
      </c>
    </row>
    <row r="39" spans="1:14" ht="12.75" x14ac:dyDescent="0.2">
      <c r="A39" s="39" t="s">
        <v>2232</v>
      </c>
      <c r="B39" s="40" t="s">
        <v>2233</v>
      </c>
      <c r="C39" s="40">
        <v>5</v>
      </c>
      <c r="D39" s="40">
        <v>3</v>
      </c>
      <c r="E39" s="64">
        <v>0.28563</v>
      </c>
      <c r="F39" s="40" t="s">
        <v>2731</v>
      </c>
      <c r="G39" s="40" t="s">
        <v>2737</v>
      </c>
      <c r="H39" s="40" t="s">
        <v>2738</v>
      </c>
      <c r="I39" s="40" t="s">
        <v>2733</v>
      </c>
      <c r="J39" s="40" t="s">
        <v>2734</v>
      </c>
      <c r="K39" s="40" t="s">
        <v>2725</v>
      </c>
      <c r="L39" s="65">
        <v>1.035E-2</v>
      </c>
      <c r="M39" s="65">
        <v>0.43337999999999999</v>
      </c>
      <c r="N39" s="65">
        <v>0.55627000000000004</v>
      </c>
    </row>
    <row r="40" spans="1:14" ht="12.75" x14ac:dyDescent="0.2">
      <c r="A40" s="39" t="s">
        <v>2232</v>
      </c>
      <c r="B40" s="40" t="s">
        <v>2233</v>
      </c>
      <c r="C40" s="40">
        <v>6</v>
      </c>
      <c r="D40" s="40">
        <v>1</v>
      </c>
      <c r="E40" s="64">
        <v>0.45458999999999999</v>
      </c>
      <c r="F40" s="40" t="s">
        <v>2731</v>
      </c>
      <c r="G40" s="40" t="s">
        <v>2737</v>
      </c>
      <c r="H40" s="40" t="s">
        <v>2738</v>
      </c>
      <c r="I40" s="40" t="s">
        <v>2733</v>
      </c>
      <c r="J40" s="40" t="s">
        <v>2734</v>
      </c>
      <c r="K40" s="40" t="s">
        <v>2725</v>
      </c>
      <c r="L40" s="65">
        <v>3.6569999999999998E-2</v>
      </c>
      <c r="M40" s="65">
        <v>0.52742999999999995</v>
      </c>
      <c r="N40" s="65">
        <v>0.43601000000000001</v>
      </c>
    </row>
    <row r="41" spans="1:14" ht="12.75" x14ac:dyDescent="0.2">
      <c r="A41" s="39" t="s">
        <v>2232</v>
      </c>
      <c r="B41" s="40" t="s">
        <v>2233</v>
      </c>
      <c r="C41" s="40">
        <v>6</v>
      </c>
      <c r="D41" s="40">
        <v>2</v>
      </c>
      <c r="E41" s="64">
        <v>0.49709999999999999</v>
      </c>
      <c r="F41" s="40" t="s">
        <v>2731</v>
      </c>
      <c r="G41" s="40" t="s">
        <v>2737</v>
      </c>
      <c r="H41" s="40" t="s">
        <v>2738</v>
      </c>
      <c r="I41" s="40" t="s">
        <v>2733</v>
      </c>
      <c r="J41" s="40" t="s">
        <v>2734</v>
      </c>
      <c r="K41" s="40" t="s">
        <v>2725</v>
      </c>
      <c r="L41" s="65">
        <v>1.353E-2</v>
      </c>
      <c r="M41" s="65">
        <v>0.51297000000000004</v>
      </c>
      <c r="N41" s="65">
        <v>0.47350999999999999</v>
      </c>
    </row>
    <row r="42" spans="1:14" ht="12.75" x14ac:dyDescent="0.2">
      <c r="A42" s="39" t="s">
        <v>2232</v>
      </c>
      <c r="B42" s="40" t="s">
        <v>2233</v>
      </c>
      <c r="C42" s="40">
        <v>6</v>
      </c>
      <c r="D42" s="40">
        <v>3</v>
      </c>
      <c r="E42" s="64">
        <v>0.41266000000000003</v>
      </c>
      <c r="F42" s="40" t="s">
        <v>2731</v>
      </c>
      <c r="G42" s="40" t="s">
        <v>2737</v>
      </c>
      <c r="H42" s="40" t="s">
        <v>2738</v>
      </c>
      <c r="I42" s="40" t="s">
        <v>2733</v>
      </c>
      <c r="J42" s="40" t="s">
        <v>2734</v>
      </c>
      <c r="K42" s="40" t="s">
        <v>2725</v>
      </c>
      <c r="L42" s="65">
        <v>1.5399999999999999E-3</v>
      </c>
      <c r="M42" s="65">
        <v>0.47409000000000001</v>
      </c>
      <c r="N42" s="65">
        <v>0.52437</v>
      </c>
    </row>
    <row r="44" spans="1:14" s="36" customFormat="1" ht="12.75" x14ac:dyDescent="0.2">
      <c r="D44" s="66" t="s">
        <v>2728</v>
      </c>
      <c r="E44" s="54">
        <v>0.39639999999999997</v>
      </c>
      <c r="I44" s="37"/>
      <c r="J44" s="37"/>
      <c r="K44" s="37" t="s">
        <v>2729</v>
      </c>
      <c r="L44" s="67">
        <v>1.171E-2</v>
      </c>
      <c r="M44" s="67">
        <v>0.46562999999999999</v>
      </c>
      <c r="N44" s="67">
        <v>0.52266999999999997</v>
      </c>
    </row>
    <row r="45" spans="1:14" ht="12.75" x14ac:dyDescent="0.2">
      <c r="F45" s="43"/>
      <c r="G45" s="43"/>
      <c r="H45" s="43"/>
      <c r="K45" s="43"/>
    </row>
    <row r="46" spans="1:14" ht="12.75" x14ac:dyDescent="0.2">
      <c r="A46" s="36" t="s">
        <v>2739</v>
      </c>
      <c r="F46" s="43"/>
      <c r="G46" s="43"/>
      <c r="H46" s="43"/>
      <c r="K46" s="43"/>
    </row>
    <row r="47" spans="1:14" ht="12.75" x14ac:dyDescent="0.2">
      <c r="A47" s="39" t="s">
        <v>2323</v>
      </c>
      <c r="B47" s="40" t="s">
        <v>2324</v>
      </c>
      <c r="C47" s="40">
        <v>3</v>
      </c>
      <c r="D47" s="40">
        <v>1</v>
      </c>
      <c r="E47" s="64">
        <v>0.14527999999999999</v>
      </c>
      <c r="F47" s="40" t="s">
        <v>2731</v>
      </c>
      <c r="G47" s="40" t="s">
        <v>2722</v>
      </c>
      <c r="H47" s="40" t="s">
        <v>2732</v>
      </c>
      <c r="I47" s="40" t="s">
        <v>2733</v>
      </c>
      <c r="J47" s="40" t="s">
        <v>2734</v>
      </c>
      <c r="K47" s="40" t="s">
        <v>2740</v>
      </c>
      <c r="L47" s="65">
        <v>9.1579999999999995E-2</v>
      </c>
      <c r="M47" s="65">
        <v>0.38383</v>
      </c>
      <c r="N47" s="65">
        <v>0.52459</v>
      </c>
    </row>
    <row r="48" spans="1:14" ht="12.75" x14ac:dyDescent="0.2">
      <c r="A48" s="39" t="s">
        <v>2323</v>
      </c>
      <c r="B48" s="40" t="s">
        <v>2324</v>
      </c>
      <c r="C48" s="40">
        <v>3</v>
      </c>
      <c r="D48" s="40">
        <v>2</v>
      </c>
      <c r="E48" s="64">
        <v>7.4800000000000005E-2</v>
      </c>
      <c r="F48" s="40" t="s">
        <v>2731</v>
      </c>
      <c r="G48" s="40" t="s">
        <v>2722</v>
      </c>
      <c r="H48" s="40" t="s">
        <v>2732</v>
      </c>
      <c r="I48" s="40" t="s">
        <v>2733</v>
      </c>
      <c r="J48" s="40" t="s">
        <v>2734</v>
      </c>
      <c r="K48" s="40" t="s">
        <v>2740</v>
      </c>
      <c r="L48" s="65">
        <v>0.30310999999999999</v>
      </c>
      <c r="M48" s="65">
        <v>0.21507000000000001</v>
      </c>
      <c r="N48" s="65">
        <v>0.48182000000000003</v>
      </c>
    </row>
    <row r="49" spans="1:14" ht="12.75" x14ac:dyDescent="0.2">
      <c r="A49" s="39" t="s">
        <v>2323</v>
      </c>
      <c r="B49" s="40" t="s">
        <v>2324</v>
      </c>
      <c r="C49" s="40">
        <v>3</v>
      </c>
      <c r="D49" s="40">
        <v>3</v>
      </c>
      <c r="E49" s="64">
        <v>8.3510000000000001E-2</v>
      </c>
      <c r="F49" s="40" t="s">
        <v>2731</v>
      </c>
      <c r="G49" s="40" t="s">
        <v>2722</v>
      </c>
      <c r="H49" s="40" t="s">
        <v>2732</v>
      </c>
      <c r="I49" s="40" t="s">
        <v>2733</v>
      </c>
      <c r="J49" s="40" t="s">
        <v>2734</v>
      </c>
      <c r="K49" s="40" t="s">
        <v>2740</v>
      </c>
      <c r="L49" s="65">
        <v>0.21475</v>
      </c>
      <c r="M49" s="65">
        <v>0.21475</v>
      </c>
      <c r="N49" s="65">
        <v>0.57050000000000001</v>
      </c>
    </row>
    <row r="50" spans="1:14" ht="12.75" x14ac:dyDescent="0.2">
      <c r="F50" s="43"/>
      <c r="G50" s="43"/>
      <c r="H50" s="43"/>
      <c r="K50" s="43"/>
    </row>
    <row r="51" spans="1:14" s="36" customFormat="1" ht="12.75" x14ac:dyDescent="0.2">
      <c r="D51" s="66" t="s">
        <v>2728</v>
      </c>
      <c r="E51" s="54">
        <v>0.1012</v>
      </c>
      <c r="I51" s="37"/>
      <c r="J51" s="37"/>
      <c r="K51" s="37" t="s">
        <v>2729</v>
      </c>
      <c r="L51" s="67">
        <v>0.20315</v>
      </c>
      <c r="M51" s="67">
        <v>0.27121000000000001</v>
      </c>
      <c r="N51" s="67">
        <v>0.52564</v>
      </c>
    </row>
    <row r="52" spans="1:14" ht="12.75" x14ac:dyDescent="0.2">
      <c r="F52" s="43"/>
      <c r="G52" s="43"/>
      <c r="H52" s="43"/>
      <c r="K52" s="43"/>
    </row>
    <row r="53" spans="1:14" ht="12.75" x14ac:dyDescent="0.2">
      <c r="A53" s="36" t="s">
        <v>2741</v>
      </c>
      <c r="F53" s="43"/>
      <c r="G53" s="43"/>
      <c r="H53" s="43"/>
      <c r="K53" s="43"/>
    </row>
    <row r="54" spans="1:14" ht="12.75" x14ac:dyDescent="0.2">
      <c r="A54" s="39" t="s">
        <v>1016</v>
      </c>
      <c r="B54" s="40" t="s">
        <v>1017</v>
      </c>
      <c r="C54" s="40">
        <v>1</v>
      </c>
      <c r="D54" s="40">
        <v>1</v>
      </c>
      <c r="E54" s="64">
        <v>0.99143999999999999</v>
      </c>
      <c r="F54" s="40" t="s">
        <v>2731</v>
      </c>
      <c r="G54" s="40" t="s">
        <v>2722</v>
      </c>
      <c r="H54" s="40" t="s">
        <v>2735</v>
      </c>
      <c r="I54" s="40" t="s">
        <v>2742</v>
      </c>
      <c r="J54" s="40" t="s">
        <v>2725</v>
      </c>
      <c r="K54" s="40" t="s">
        <v>2725</v>
      </c>
      <c r="L54" s="65">
        <v>5.6989999999999999E-2</v>
      </c>
      <c r="M54" s="65">
        <v>0.39033000000000001</v>
      </c>
      <c r="N54" s="65">
        <v>0.55267999999999995</v>
      </c>
    </row>
    <row r="55" spans="1:14" ht="12.75" x14ac:dyDescent="0.2">
      <c r="A55" s="39" t="s">
        <v>1016</v>
      </c>
      <c r="B55" s="40" t="s">
        <v>1017</v>
      </c>
      <c r="C55" s="40">
        <v>1</v>
      </c>
      <c r="D55" s="40">
        <v>2</v>
      </c>
      <c r="E55" s="64">
        <v>0.52137</v>
      </c>
      <c r="F55" s="40" t="s">
        <v>2731</v>
      </c>
      <c r="G55" s="40" t="s">
        <v>2722</v>
      </c>
      <c r="H55" s="40" t="s">
        <v>2735</v>
      </c>
      <c r="I55" s="40" t="s">
        <v>2742</v>
      </c>
      <c r="J55" s="40" t="s">
        <v>2725</v>
      </c>
      <c r="K55" s="40" t="s">
        <v>2725</v>
      </c>
      <c r="L55" s="65">
        <v>2.273E-2</v>
      </c>
      <c r="M55" s="65">
        <v>0.52556999999999998</v>
      </c>
      <c r="N55" s="65">
        <v>0.45169999999999999</v>
      </c>
    </row>
    <row r="56" spans="1:14" ht="12.75" x14ac:dyDescent="0.2">
      <c r="A56" s="39" t="s">
        <v>1016</v>
      </c>
      <c r="B56" s="40" t="s">
        <v>1017</v>
      </c>
      <c r="C56" s="40">
        <v>1</v>
      </c>
      <c r="D56" s="40">
        <v>3</v>
      </c>
      <c r="E56" s="64">
        <v>0.57491000000000003</v>
      </c>
      <c r="F56" s="40" t="s">
        <v>2731</v>
      </c>
      <c r="G56" s="40" t="s">
        <v>2722</v>
      </c>
      <c r="H56" s="40" t="s">
        <v>2735</v>
      </c>
      <c r="I56" s="40" t="s">
        <v>2742</v>
      </c>
      <c r="J56" s="40" t="s">
        <v>2725</v>
      </c>
      <c r="K56" s="40" t="s">
        <v>2725</v>
      </c>
      <c r="L56" s="65">
        <v>1.4630000000000001E-2</v>
      </c>
      <c r="M56" s="65">
        <v>0.60145999999999999</v>
      </c>
      <c r="N56" s="65">
        <v>0.38390999999999997</v>
      </c>
    </row>
    <row r="57" spans="1:14" ht="12.75" x14ac:dyDescent="0.2">
      <c r="A57" s="39" t="s">
        <v>1348</v>
      </c>
      <c r="B57" s="40" t="s">
        <v>1349</v>
      </c>
      <c r="C57" s="40">
        <v>2</v>
      </c>
      <c r="D57" s="40">
        <v>1</v>
      </c>
      <c r="E57" s="64">
        <v>0.94984999999999997</v>
      </c>
      <c r="F57" s="40" t="s">
        <v>2731</v>
      </c>
      <c r="G57" s="40" t="s">
        <v>2722</v>
      </c>
      <c r="H57" s="40" t="s">
        <v>2732</v>
      </c>
      <c r="I57" s="40" t="s">
        <v>2742</v>
      </c>
      <c r="J57" s="40" t="s">
        <v>2734</v>
      </c>
      <c r="K57" s="40" t="s">
        <v>2725</v>
      </c>
      <c r="L57" s="65">
        <v>3.7999999999999999E-2</v>
      </c>
      <c r="M57" s="65">
        <v>0.62758000000000003</v>
      </c>
      <c r="N57" s="65">
        <v>0.33442</v>
      </c>
    </row>
    <row r="58" spans="1:14" ht="12.75" x14ac:dyDescent="0.2">
      <c r="A58" s="39" t="s">
        <v>1348</v>
      </c>
      <c r="B58" s="40" t="s">
        <v>1349</v>
      </c>
      <c r="C58" s="40">
        <v>2</v>
      </c>
      <c r="D58" s="40">
        <v>2</v>
      </c>
      <c r="E58" s="64">
        <v>0.67678000000000005</v>
      </c>
      <c r="F58" s="40" t="s">
        <v>2731</v>
      </c>
      <c r="G58" s="40" t="s">
        <v>2722</v>
      </c>
      <c r="H58" s="40" t="s">
        <v>2732</v>
      </c>
      <c r="I58" s="40" t="s">
        <v>2742</v>
      </c>
      <c r="J58" s="40" t="s">
        <v>2734</v>
      </c>
      <c r="K58" s="40" t="s">
        <v>2725</v>
      </c>
      <c r="L58" s="65">
        <v>2.1420000000000002E-2</v>
      </c>
      <c r="M58" s="65">
        <v>0.63590999999999998</v>
      </c>
      <c r="N58" s="65">
        <v>0.34266999999999997</v>
      </c>
    </row>
    <row r="59" spans="1:14" ht="12.75" x14ac:dyDescent="0.2">
      <c r="A59" s="39" t="s">
        <v>1348</v>
      </c>
      <c r="B59" s="40" t="s">
        <v>1349</v>
      </c>
      <c r="C59" s="40">
        <v>2</v>
      </c>
      <c r="D59" s="40">
        <v>3</v>
      </c>
      <c r="E59" s="64">
        <v>0.81140000000000001</v>
      </c>
      <c r="F59" s="40" t="s">
        <v>2731</v>
      </c>
      <c r="G59" s="40" t="s">
        <v>2722</v>
      </c>
      <c r="H59" s="40" t="s">
        <v>2732</v>
      </c>
      <c r="I59" s="40" t="s">
        <v>2742</v>
      </c>
      <c r="J59" s="40" t="s">
        <v>2734</v>
      </c>
      <c r="K59" s="40" t="s">
        <v>2725</v>
      </c>
      <c r="L59" s="65">
        <v>5.7299999999999999E-3</v>
      </c>
      <c r="M59" s="65">
        <v>0.62385000000000002</v>
      </c>
      <c r="N59" s="65">
        <v>0.37041000000000002</v>
      </c>
    </row>
    <row r="60" spans="1:14" ht="12.75" x14ac:dyDescent="0.2">
      <c r="A60" s="39" t="s">
        <v>1404</v>
      </c>
      <c r="B60" s="40" t="s">
        <v>1405</v>
      </c>
      <c r="C60" s="40">
        <v>1</v>
      </c>
      <c r="D60" s="40">
        <v>1</v>
      </c>
      <c r="E60" s="64">
        <v>1.0019199999999999</v>
      </c>
      <c r="F60" s="40" t="s">
        <v>2731</v>
      </c>
      <c r="G60" s="40" t="s">
        <v>2722</v>
      </c>
      <c r="H60" s="40" t="s">
        <v>2732</v>
      </c>
      <c r="I60" s="40" t="s">
        <v>2742</v>
      </c>
      <c r="J60" s="40" t="s">
        <v>2725</v>
      </c>
      <c r="K60" s="40" t="s">
        <v>2725</v>
      </c>
      <c r="L60" s="65">
        <v>9.4839999999999994E-2</v>
      </c>
      <c r="M60" s="65">
        <v>0.60399000000000003</v>
      </c>
      <c r="N60" s="65">
        <v>0.30115999999999998</v>
      </c>
    </row>
    <row r="61" spans="1:14" ht="12.75" x14ac:dyDescent="0.2">
      <c r="A61" s="39" t="s">
        <v>1404</v>
      </c>
      <c r="B61" s="40" t="s">
        <v>1405</v>
      </c>
      <c r="C61" s="40">
        <v>1</v>
      </c>
      <c r="D61" s="40">
        <v>2</v>
      </c>
      <c r="E61" s="64">
        <v>1.4137299999999999</v>
      </c>
      <c r="F61" s="40" t="s">
        <v>2731</v>
      </c>
      <c r="G61" s="40" t="s">
        <v>2722</v>
      </c>
      <c r="H61" s="40" t="s">
        <v>2732</v>
      </c>
      <c r="I61" s="40" t="s">
        <v>2742</v>
      </c>
      <c r="J61" s="40" t="s">
        <v>2725</v>
      </c>
      <c r="K61" s="40" t="s">
        <v>2725</v>
      </c>
      <c r="L61" s="65">
        <v>4.095E-2</v>
      </c>
      <c r="M61" s="65">
        <v>0.59974000000000005</v>
      </c>
      <c r="N61" s="65">
        <v>0.35931000000000002</v>
      </c>
    </row>
    <row r="62" spans="1:14" ht="12.75" x14ac:dyDescent="0.2">
      <c r="A62" s="39" t="s">
        <v>1404</v>
      </c>
      <c r="B62" s="40" t="s">
        <v>1405</v>
      </c>
      <c r="C62" s="40">
        <v>1</v>
      </c>
      <c r="D62" s="40">
        <v>3</v>
      </c>
      <c r="E62" s="64">
        <v>1.1000000000000001</v>
      </c>
      <c r="F62" s="40" t="s">
        <v>2731</v>
      </c>
      <c r="G62" s="40" t="s">
        <v>2722</v>
      </c>
      <c r="H62" s="40" t="s">
        <v>2732</v>
      </c>
      <c r="I62" s="40" t="s">
        <v>2742</v>
      </c>
      <c r="J62" s="40" t="s">
        <v>2725</v>
      </c>
      <c r="K62" s="40" t="s">
        <v>2725</v>
      </c>
      <c r="L62" s="65">
        <v>0.14577000000000001</v>
      </c>
      <c r="M62" s="65">
        <v>0.59718000000000004</v>
      </c>
      <c r="N62" s="65">
        <v>0.25705</v>
      </c>
    </row>
    <row r="63" spans="1:14" ht="12.75" x14ac:dyDescent="0.2">
      <c r="F63" s="43"/>
      <c r="G63" s="43"/>
      <c r="H63" s="43"/>
      <c r="K63" s="43"/>
    </row>
    <row r="64" spans="1:14" s="36" customFormat="1" ht="12.75" x14ac:dyDescent="0.2">
      <c r="D64" s="66" t="s">
        <v>2728</v>
      </c>
      <c r="E64" s="54">
        <v>0.89349000000000001</v>
      </c>
      <c r="I64" s="37"/>
      <c r="J64" s="37"/>
      <c r="K64" s="37" t="s">
        <v>2729</v>
      </c>
      <c r="L64" s="67">
        <v>4.9009999999999998E-2</v>
      </c>
      <c r="M64" s="67">
        <v>0.57840000000000003</v>
      </c>
      <c r="N64" s="67">
        <v>0.37258999999999998</v>
      </c>
    </row>
    <row r="65" spans="1:14" ht="12.75" x14ac:dyDescent="0.2">
      <c r="D65" s="45"/>
      <c r="F65" s="43"/>
      <c r="G65" s="43"/>
      <c r="H65" s="43"/>
      <c r="K65" s="43"/>
    </row>
    <row r="66" spans="1:14" ht="12.75" x14ac:dyDescent="0.2">
      <c r="A66" s="36" t="s">
        <v>2743</v>
      </c>
      <c r="D66" s="45"/>
      <c r="F66" s="43"/>
      <c r="G66" s="43"/>
      <c r="H66" s="43"/>
      <c r="K66" s="43"/>
    </row>
    <row r="67" spans="1:14" ht="12.75" x14ac:dyDescent="0.2">
      <c r="A67" s="39" t="s">
        <v>780</v>
      </c>
      <c r="B67" s="40" t="s">
        <v>781</v>
      </c>
      <c r="C67" s="40">
        <v>1</v>
      </c>
      <c r="D67" s="40">
        <v>1</v>
      </c>
      <c r="E67" s="64">
        <v>0.85316000000000003</v>
      </c>
      <c r="F67" s="40" t="s">
        <v>2731</v>
      </c>
      <c r="G67" s="40" t="s">
        <v>2722</v>
      </c>
      <c r="H67" s="40" t="s">
        <v>2732</v>
      </c>
      <c r="I67" s="40" t="s">
        <v>2744</v>
      </c>
      <c r="J67" s="40" t="s">
        <v>2725</v>
      </c>
      <c r="K67" s="40" t="s">
        <v>2725</v>
      </c>
      <c r="L67" s="65">
        <v>2.0379999999999999E-2</v>
      </c>
      <c r="M67" s="65">
        <v>0.20815</v>
      </c>
      <c r="N67" s="65">
        <v>0.77146999999999999</v>
      </c>
    </row>
    <row r="68" spans="1:14" ht="12.75" x14ac:dyDescent="0.2">
      <c r="A68" s="39" t="s">
        <v>780</v>
      </c>
      <c r="B68" s="40" t="s">
        <v>781</v>
      </c>
      <c r="C68" s="40">
        <v>1</v>
      </c>
      <c r="D68" s="40">
        <v>2</v>
      </c>
      <c r="E68" s="64">
        <v>0.85980000000000001</v>
      </c>
      <c r="F68" s="40" t="s">
        <v>2731</v>
      </c>
      <c r="G68" s="40" t="s">
        <v>2722</v>
      </c>
      <c r="H68" s="40" t="s">
        <v>2732</v>
      </c>
      <c r="I68" s="40" t="s">
        <v>2744</v>
      </c>
      <c r="J68" s="40" t="s">
        <v>2725</v>
      </c>
      <c r="K68" s="40" t="s">
        <v>2725</v>
      </c>
      <c r="L68" s="65">
        <v>1.6670000000000001E-2</v>
      </c>
      <c r="M68" s="65">
        <v>0.25119000000000002</v>
      </c>
      <c r="N68" s="65">
        <v>0.73214000000000001</v>
      </c>
    </row>
    <row r="69" spans="1:14" ht="12.75" x14ac:dyDescent="0.2">
      <c r="A69" s="39" t="s">
        <v>780</v>
      </c>
      <c r="B69" s="40" t="s">
        <v>781</v>
      </c>
      <c r="C69" s="40">
        <v>1</v>
      </c>
      <c r="D69" s="40">
        <v>3</v>
      </c>
      <c r="E69" s="64">
        <v>0.92490000000000006</v>
      </c>
      <c r="F69" s="40" t="s">
        <v>2731</v>
      </c>
      <c r="G69" s="40" t="s">
        <v>2722</v>
      </c>
      <c r="H69" s="40" t="s">
        <v>2732</v>
      </c>
      <c r="I69" s="40" t="s">
        <v>2744</v>
      </c>
      <c r="J69" s="40" t="s">
        <v>2725</v>
      </c>
      <c r="K69" s="40" t="s">
        <v>2725</v>
      </c>
      <c r="L69" s="65">
        <v>1.704E-2</v>
      </c>
      <c r="M69" s="65">
        <v>0.12581999999999999</v>
      </c>
      <c r="N69" s="65">
        <v>0.85714000000000001</v>
      </c>
    </row>
    <row r="70" spans="1:14" ht="12.75" x14ac:dyDescent="0.2">
      <c r="D70" s="45"/>
      <c r="F70" s="43"/>
      <c r="G70" s="43"/>
      <c r="H70" s="43"/>
      <c r="K70" s="43"/>
    </row>
    <row r="71" spans="1:14" s="36" customFormat="1" ht="12.75" x14ac:dyDescent="0.2">
      <c r="D71" s="66" t="s">
        <v>2728</v>
      </c>
      <c r="E71" s="54">
        <v>0.87929000000000002</v>
      </c>
      <c r="I71" s="37"/>
      <c r="J71" s="37"/>
      <c r="K71" s="37" t="s">
        <v>2729</v>
      </c>
      <c r="L71" s="67">
        <v>1.8030000000000001E-2</v>
      </c>
      <c r="M71" s="67">
        <v>0.19505</v>
      </c>
      <c r="N71" s="67">
        <v>0.78691999999999995</v>
      </c>
    </row>
    <row r="72" spans="1:14" ht="12.75" x14ac:dyDescent="0.2">
      <c r="D72" s="45"/>
      <c r="F72" s="43"/>
      <c r="G72" s="43"/>
      <c r="H72" s="43"/>
    </row>
    <row r="73" spans="1:14" ht="12.75" x14ac:dyDescent="0.2">
      <c r="A73" s="36" t="s">
        <v>2745</v>
      </c>
      <c r="D73" s="45"/>
      <c r="F73" s="43"/>
      <c r="G73" s="43"/>
      <c r="H73" s="43"/>
      <c r="K73" s="43"/>
    </row>
    <row r="74" spans="1:14" ht="12.75" x14ac:dyDescent="0.2">
      <c r="A74" s="39" t="s">
        <v>2199</v>
      </c>
      <c r="B74" s="40" t="s">
        <v>2200</v>
      </c>
      <c r="C74" s="40">
        <v>4</v>
      </c>
      <c r="D74" s="40">
        <v>1</v>
      </c>
      <c r="E74" s="64">
        <v>0.59321000000000002</v>
      </c>
      <c r="F74" s="40" t="s">
        <v>2731</v>
      </c>
      <c r="G74" s="40" t="s">
        <v>2722</v>
      </c>
      <c r="H74" s="40" t="s">
        <v>2735</v>
      </c>
      <c r="I74" s="40" t="s">
        <v>2733</v>
      </c>
      <c r="J74" s="40" t="s">
        <v>2746</v>
      </c>
      <c r="K74" s="40" t="s">
        <v>2725</v>
      </c>
      <c r="L74" s="65">
        <v>4.2000000000000002E-4</v>
      </c>
      <c r="M74" s="65">
        <v>0.67652000000000001</v>
      </c>
      <c r="N74" s="65">
        <v>0.32306000000000001</v>
      </c>
    </row>
    <row r="75" spans="1:14" ht="12.75" x14ac:dyDescent="0.2">
      <c r="A75" s="39" t="s">
        <v>2199</v>
      </c>
      <c r="B75" s="40" t="s">
        <v>2200</v>
      </c>
      <c r="C75" s="40">
        <v>4</v>
      </c>
      <c r="D75" s="40">
        <v>2</v>
      </c>
      <c r="E75" s="64">
        <v>0.47378999999999999</v>
      </c>
      <c r="F75" s="40" t="s">
        <v>2731</v>
      </c>
      <c r="G75" s="40" t="s">
        <v>2722</v>
      </c>
      <c r="H75" s="40" t="s">
        <v>2735</v>
      </c>
      <c r="I75" s="40" t="s">
        <v>2733</v>
      </c>
      <c r="J75" s="40" t="s">
        <v>2746</v>
      </c>
      <c r="K75" s="40" t="s">
        <v>2725</v>
      </c>
      <c r="L75" s="65">
        <v>4.4000000000000002E-4</v>
      </c>
      <c r="M75" s="65">
        <v>0.65693000000000001</v>
      </c>
      <c r="N75" s="65">
        <v>0.34262999999999999</v>
      </c>
    </row>
    <row r="76" spans="1:14" ht="12.75" x14ac:dyDescent="0.2">
      <c r="A76" s="39" t="s">
        <v>2199</v>
      </c>
      <c r="B76" s="40" t="s">
        <v>2200</v>
      </c>
      <c r="C76" s="40">
        <v>4</v>
      </c>
      <c r="D76" s="40">
        <v>3</v>
      </c>
      <c r="E76" s="64">
        <v>0.58628000000000002</v>
      </c>
      <c r="F76" s="40" t="s">
        <v>2731</v>
      </c>
      <c r="G76" s="40" t="s">
        <v>2722</v>
      </c>
      <c r="H76" s="40" t="s">
        <v>2735</v>
      </c>
      <c r="I76" s="40" t="s">
        <v>2733</v>
      </c>
      <c r="J76" s="40" t="s">
        <v>2746</v>
      </c>
      <c r="K76" s="40" t="s">
        <v>2725</v>
      </c>
      <c r="L76" s="65">
        <v>3.9699999999999996E-3</v>
      </c>
      <c r="M76" s="65">
        <v>0.67945</v>
      </c>
      <c r="N76" s="65">
        <v>0.31657999999999997</v>
      </c>
    </row>
    <row r="77" spans="1:14" ht="12.75" x14ac:dyDescent="0.2">
      <c r="D77" s="45"/>
      <c r="F77" s="43"/>
      <c r="G77" s="43"/>
      <c r="H77" s="43"/>
      <c r="K77" s="43"/>
    </row>
    <row r="78" spans="1:14" s="36" customFormat="1" ht="12.75" x14ac:dyDescent="0.2">
      <c r="D78" s="66" t="s">
        <v>2728</v>
      </c>
      <c r="E78" s="54">
        <v>0.55108999999999997</v>
      </c>
      <c r="F78" s="68"/>
      <c r="I78" s="37"/>
      <c r="J78" s="37"/>
      <c r="K78" s="37" t="s">
        <v>2729</v>
      </c>
      <c r="L78" s="67">
        <v>1.6100000000000001E-3</v>
      </c>
      <c r="M78" s="67">
        <v>0.67096999999999996</v>
      </c>
      <c r="N78" s="67">
        <v>0.32741999999999999</v>
      </c>
    </row>
    <row r="79" spans="1:14" ht="12.75" x14ac:dyDescent="0.2">
      <c r="D79" s="45"/>
      <c r="F79" s="43"/>
      <c r="G79" s="43"/>
      <c r="H79" s="43"/>
      <c r="K79" s="43"/>
    </row>
    <row r="80" spans="1:14" ht="12.75" x14ac:dyDescent="0.2">
      <c r="A80" s="36" t="s">
        <v>2747</v>
      </c>
      <c r="D80" s="45"/>
      <c r="F80" s="43"/>
      <c r="G80" s="43"/>
      <c r="H80" s="43"/>
      <c r="K80" s="43"/>
    </row>
    <row r="81" spans="1:14" ht="12.75" x14ac:dyDescent="0.2">
      <c r="A81" s="39" t="s">
        <v>2625</v>
      </c>
      <c r="B81" s="40" t="s">
        <v>2626</v>
      </c>
      <c r="C81" s="40">
        <v>1</v>
      </c>
      <c r="D81" s="40">
        <v>1</v>
      </c>
      <c r="E81" s="64">
        <v>8.8169999999999998E-2</v>
      </c>
      <c r="F81" s="40" t="s">
        <v>2731</v>
      </c>
      <c r="G81" s="40" t="s">
        <v>2722</v>
      </c>
      <c r="H81" s="40" t="s">
        <v>2735</v>
      </c>
      <c r="I81" s="40" t="s">
        <v>2748</v>
      </c>
      <c r="J81" s="40" t="s">
        <v>2725</v>
      </c>
      <c r="K81" s="40" t="s">
        <v>2725</v>
      </c>
      <c r="L81" s="65">
        <v>3.4290000000000001E-2</v>
      </c>
      <c r="M81" s="65">
        <v>0.43429000000000001</v>
      </c>
      <c r="N81" s="65">
        <v>0.53142999999999996</v>
      </c>
    </row>
    <row r="82" spans="1:14" ht="12.75" x14ac:dyDescent="0.2">
      <c r="A82" s="39" t="s">
        <v>2625</v>
      </c>
      <c r="B82" s="40" t="s">
        <v>2626</v>
      </c>
      <c r="C82" s="40">
        <v>1</v>
      </c>
      <c r="D82" s="40">
        <v>2</v>
      </c>
      <c r="E82" s="64">
        <v>7.3499999999999996E-2</v>
      </c>
      <c r="F82" s="40" t="s">
        <v>2731</v>
      </c>
      <c r="G82" s="40" t="s">
        <v>2722</v>
      </c>
      <c r="H82" s="40" t="s">
        <v>2735</v>
      </c>
      <c r="I82" s="40" t="s">
        <v>2748</v>
      </c>
      <c r="J82" s="40" t="s">
        <v>2725</v>
      </c>
      <c r="K82" s="40" t="s">
        <v>2725</v>
      </c>
      <c r="L82" s="65">
        <v>5.2630000000000003E-2</v>
      </c>
      <c r="M82" s="65">
        <v>0.48947000000000002</v>
      </c>
      <c r="N82" s="65">
        <v>0.45789000000000002</v>
      </c>
    </row>
    <row r="83" spans="1:14" ht="12.75" x14ac:dyDescent="0.2">
      <c r="A83" s="39" t="s">
        <v>2625</v>
      </c>
      <c r="B83" s="40" t="s">
        <v>2626</v>
      </c>
      <c r="C83" s="40">
        <v>1</v>
      </c>
      <c r="D83" s="40">
        <v>3</v>
      </c>
      <c r="E83" s="64">
        <v>7.1889999999999996E-2</v>
      </c>
      <c r="F83" s="40" t="s">
        <v>2731</v>
      </c>
      <c r="G83" s="40" t="s">
        <v>2722</v>
      </c>
      <c r="H83" s="40" t="s">
        <v>2735</v>
      </c>
      <c r="I83" s="40" t="s">
        <v>2748</v>
      </c>
      <c r="J83" s="40" t="s">
        <v>2725</v>
      </c>
      <c r="K83" s="40" t="s">
        <v>2725</v>
      </c>
      <c r="L83" s="65">
        <v>4.5710000000000001E-2</v>
      </c>
      <c r="M83" s="65">
        <v>0.45143</v>
      </c>
      <c r="N83" s="65">
        <v>0.50285999999999997</v>
      </c>
    </row>
    <row r="84" spans="1:14" ht="12.75" x14ac:dyDescent="0.2">
      <c r="A84" s="39" t="s">
        <v>2608</v>
      </c>
      <c r="B84" s="40" t="s">
        <v>2609</v>
      </c>
      <c r="C84" s="40">
        <v>5</v>
      </c>
      <c r="D84" s="40">
        <v>1</v>
      </c>
      <c r="E84" s="64">
        <v>0.13396</v>
      </c>
      <c r="F84" s="40" t="s">
        <v>2731</v>
      </c>
      <c r="G84" s="40" t="s">
        <v>2722</v>
      </c>
      <c r="H84" s="40" t="s">
        <v>2732</v>
      </c>
      <c r="I84" s="40" t="s">
        <v>2748</v>
      </c>
      <c r="J84" s="40" t="s">
        <v>2734</v>
      </c>
      <c r="K84" s="40" t="s">
        <v>2725</v>
      </c>
      <c r="L84" s="65">
        <v>3.5209999999999998E-2</v>
      </c>
      <c r="M84" s="65">
        <v>0.73943999999999999</v>
      </c>
      <c r="N84" s="65">
        <v>0.22534999999999999</v>
      </c>
    </row>
    <row r="85" spans="1:14" ht="12.75" x14ac:dyDescent="0.2">
      <c r="A85" s="39" t="s">
        <v>2608</v>
      </c>
      <c r="B85" s="40" t="s">
        <v>2609</v>
      </c>
      <c r="C85" s="40">
        <v>5</v>
      </c>
      <c r="D85" s="40">
        <v>2</v>
      </c>
      <c r="E85" s="64">
        <v>0.10886</v>
      </c>
      <c r="F85" s="40" t="s">
        <v>2731</v>
      </c>
      <c r="G85" s="40" t="s">
        <v>2722</v>
      </c>
      <c r="H85" s="40" t="s">
        <v>2732</v>
      </c>
      <c r="I85" s="40" t="s">
        <v>2748</v>
      </c>
      <c r="J85" s="40" t="s">
        <v>2734</v>
      </c>
      <c r="K85" s="40" t="s">
        <v>2725</v>
      </c>
      <c r="L85" s="65">
        <v>4.7169999999999997E-2</v>
      </c>
      <c r="M85" s="65">
        <v>0.79244999999999999</v>
      </c>
      <c r="N85" s="65">
        <v>0.16037999999999999</v>
      </c>
    </row>
    <row r="86" spans="1:14" ht="12.75" x14ac:dyDescent="0.2">
      <c r="A86" s="39" t="s">
        <v>2608</v>
      </c>
      <c r="B86" s="40" t="s">
        <v>2609</v>
      </c>
      <c r="C86" s="40">
        <v>5</v>
      </c>
      <c r="D86" s="40">
        <v>3</v>
      </c>
      <c r="E86" s="64">
        <v>0.16153999999999999</v>
      </c>
      <c r="F86" s="40" t="s">
        <v>2731</v>
      </c>
      <c r="G86" s="40" t="s">
        <v>2722</v>
      </c>
      <c r="H86" s="40" t="s">
        <v>2732</v>
      </c>
      <c r="I86" s="40" t="s">
        <v>2748</v>
      </c>
      <c r="J86" s="40" t="s">
        <v>2734</v>
      </c>
      <c r="K86" s="40" t="s">
        <v>2725</v>
      </c>
      <c r="L86" s="65">
        <v>2.3810000000000001E-2</v>
      </c>
      <c r="M86" s="65">
        <v>0.84762000000000004</v>
      </c>
      <c r="N86" s="65">
        <v>0.12856999999999999</v>
      </c>
    </row>
    <row r="87" spans="1:14" ht="12.75" x14ac:dyDescent="0.2">
      <c r="D87" s="45"/>
      <c r="F87" s="43"/>
      <c r="G87" s="43"/>
      <c r="H87" s="43"/>
      <c r="K87" s="43"/>
    </row>
    <row r="88" spans="1:14" s="36" customFormat="1" ht="12.75" x14ac:dyDescent="0.2">
      <c r="D88" s="66" t="s">
        <v>2728</v>
      </c>
      <c r="E88" s="54">
        <v>0.10632</v>
      </c>
      <c r="F88" s="68"/>
      <c r="I88" s="37"/>
      <c r="J88" s="37"/>
      <c r="K88" s="37" t="s">
        <v>2729</v>
      </c>
      <c r="L88" s="67">
        <v>3.9800000000000002E-2</v>
      </c>
      <c r="M88" s="67">
        <v>0.62578</v>
      </c>
      <c r="N88" s="67">
        <v>0.33440999999999999</v>
      </c>
    </row>
    <row r="89" spans="1:14" ht="12.75" x14ac:dyDescent="0.2">
      <c r="F89" s="43"/>
      <c r="G89" s="43"/>
      <c r="H89" s="43"/>
      <c r="K89" s="43"/>
      <c r="L89" s="69"/>
    </row>
    <row r="90" spans="1:14" ht="12.75" x14ac:dyDescent="0.2">
      <c r="A90" s="36" t="s">
        <v>2749</v>
      </c>
      <c r="F90" s="43"/>
      <c r="G90" s="43"/>
      <c r="H90" s="43"/>
      <c r="K90" s="43"/>
    </row>
    <row r="91" spans="1:14" ht="12.75" x14ac:dyDescent="0.2">
      <c r="A91" s="39" t="s">
        <v>1891</v>
      </c>
      <c r="B91" s="40">
        <v>52007</v>
      </c>
      <c r="C91" s="40" t="s">
        <v>1892</v>
      </c>
      <c r="D91" s="40">
        <v>1</v>
      </c>
      <c r="E91" s="64">
        <v>7.6400000000000001E-3</v>
      </c>
      <c r="F91" s="40" t="s">
        <v>2731</v>
      </c>
      <c r="G91" s="40" t="s">
        <v>2722</v>
      </c>
      <c r="H91" s="40" t="s">
        <v>2732</v>
      </c>
      <c r="I91" s="40" t="s">
        <v>2748</v>
      </c>
      <c r="J91" s="40" t="s">
        <v>2750</v>
      </c>
      <c r="K91" s="40" t="s">
        <v>2725</v>
      </c>
      <c r="L91" s="65">
        <v>9.1219999999999996E-2</v>
      </c>
      <c r="M91" s="65">
        <v>0.44595000000000001</v>
      </c>
      <c r="N91" s="65">
        <v>0.46283999999999997</v>
      </c>
    </row>
    <row r="92" spans="1:14" ht="12.75" x14ac:dyDescent="0.2">
      <c r="A92" s="39" t="s">
        <v>1891</v>
      </c>
      <c r="B92" s="40">
        <v>52007</v>
      </c>
      <c r="C92" s="40" t="s">
        <v>1892</v>
      </c>
      <c r="D92" s="40">
        <v>2</v>
      </c>
      <c r="E92" s="64">
        <v>1.5769999999999999E-2</v>
      </c>
      <c r="F92" s="40" t="s">
        <v>2731</v>
      </c>
      <c r="G92" s="40" t="s">
        <v>2722</v>
      </c>
      <c r="H92" s="40" t="s">
        <v>2732</v>
      </c>
      <c r="I92" s="40" t="s">
        <v>2748</v>
      </c>
      <c r="J92" s="40" t="s">
        <v>2750</v>
      </c>
      <c r="K92" s="40" t="s">
        <v>2725</v>
      </c>
      <c r="L92" s="65">
        <v>8.9660000000000004E-2</v>
      </c>
      <c r="M92" s="65">
        <v>0.44828000000000001</v>
      </c>
      <c r="N92" s="65">
        <v>0.46206999999999998</v>
      </c>
    </row>
    <row r="93" spans="1:14" ht="12.75" x14ac:dyDescent="0.2">
      <c r="A93" s="39" t="s">
        <v>1891</v>
      </c>
      <c r="B93" s="40">
        <v>52007</v>
      </c>
      <c r="C93" s="40" t="s">
        <v>1892</v>
      </c>
      <c r="D93" s="40">
        <v>3</v>
      </c>
      <c r="E93" s="64">
        <v>1.218E-2</v>
      </c>
      <c r="F93" s="40" t="s">
        <v>2731</v>
      </c>
      <c r="G93" s="40" t="s">
        <v>2722</v>
      </c>
      <c r="H93" s="40" t="s">
        <v>2732</v>
      </c>
      <c r="I93" s="40" t="s">
        <v>2748</v>
      </c>
      <c r="J93" s="40" t="s">
        <v>2750</v>
      </c>
      <c r="K93" s="40" t="s">
        <v>2725</v>
      </c>
      <c r="L93" s="65">
        <v>0.12273000000000001</v>
      </c>
      <c r="M93" s="65">
        <v>0.25</v>
      </c>
      <c r="N93" s="65">
        <v>0.62726999999999999</v>
      </c>
    </row>
    <row r="94" spans="1:14" ht="12.75" x14ac:dyDescent="0.2">
      <c r="F94" s="43"/>
      <c r="G94" s="43"/>
      <c r="H94" s="43"/>
      <c r="K94" s="43"/>
    </row>
    <row r="95" spans="1:14" s="36" customFormat="1" ht="12.75" x14ac:dyDescent="0.2">
      <c r="D95" s="66" t="s">
        <v>2728</v>
      </c>
      <c r="E95" s="54">
        <v>1.1900000000000001E-2</v>
      </c>
      <c r="F95" s="68"/>
      <c r="I95" s="37"/>
      <c r="J95" s="37"/>
      <c r="K95" s="37" t="s">
        <v>2729</v>
      </c>
      <c r="L95" s="67">
        <v>0.10120333333333333</v>
      </c>
      <c r="M95" s="67">
        <v>0.38141000000000003</v>
      </c>
      <c r="N95" s="67">
        <v>0.51739333333333326</v>
      </c>
    </row>
    <row r="96" spans="1:14" ht="12.75" x14ac:dyDescent="0.2">
      <c r="D96" s="45"/>
      <c r="F96" s="43"/>
      <c r="G96" s="43"/>
      <c r="H96" s="43"/>
      <c r="L96" s="69"/>
      <c r="M96" s="69"/>
      <c r="N96" s="69"/>
    </row>
    <row r="97" spans="1:14" ht="12.75" x14ac:dyDescent="0.2">
      <c r="A97" s="36" t="s">
        <v>2751</v>
      </c>
      <c r="F97" s="43"/>
      <c r="G97" s="43"/>
      <c r="H97" s="43"/>
      <c r="K97" s="43"/>
    </row>
    <row r="98" spans="1:14" ht="12.75" x14ac:dyDescent="0.2">
      <c r="A98" s="39" t="s">
        <v>2411</v>
      </c>
      <c r="B98" s="40">
        <v>54304</v>
      </c>
      <c r="C98" s="40">
        <v>1</v>
      </c>
      <c r="D98" s="40">
        <v>1</v>
      </c>
      <c r="E98" s="64">
        <v>4.104E-2</v>
      </c>
      <c r="F98" s="40" t="s">
        <v>2731</v>
      </c>
      <c r="G98" s="40" t="s">
        <v>2722</v>
      </c>
      <c r="H98" s="40" t="s">
        <v>2732</v>
      </c>
      <c r="I98" s="40" t="s">
        <v>2748</v>
      </c>
      <c r="J98" s="40" t="s">
        <v>2750</v>
      </c>
      <c r="K98" s="40" t="s">
        <v>2752</v>
      </c>
      <c r="L98" s="65">
        <v>1.8790000000000001E-2</v>
      </c>
      <c r="M98" s="65">
        <v>0.60543000000000002</v>
      </c>
      <c r="N98" s="65">
        <v>0.37578</v>
      </c>
    </row>
    <row r="99" spans="1:14" ht="12.75" x14ac:dyDescent="0.2">
      <c r="A99" s="39" t="s">
        <v>2411</v>
      </c>
      <c r="B99" s="40">
        <v>54304</v>
      </c>
      <c r="C99" s="40">
        <v>1</v>
      </c>
      <c r="D99" s="40">
        <v>2</v>
      </c>
      <c r="E99" s="64">
        <v>2.2110000000000001E-2</v>
      </c>
      <c r="F99" s="40" t="s">
        <v>2731</v>
      </c>
      <c r="G99" s="40" t="s">
        <v>2722</v>
      </c>
      <c r="H99" s="40" t="s">
        <v>2732</v>
      </c>
      <c r="I99" s="40" t="s">
        <v>2748</v>
      </c>
      <c r="J99" s="40" t="s">
        <v>2750</v>
      </c>
      <c r="K99" s="40" t="s">
        <v>2752</v>
      </c>
      <c r="L99" s="65">
        <v>5.5559999999999998E-2</v>
      </c>
      <c r="M99" s="65">
        <v>0.38889000000000001</v>
      </c>
      <c r="N99" s="65">
        <v>0.55556000000000005</v>
      </c>
    </row>
    <row r="100" spans="1:14" ht="12.75" x14ac:dyDescent="0.2">
      <c r="A100" s="39" t="s">
        <v>2411</v>
      </c>
      <c r="B100" s="40">
        <v>54304</v>
      </c>
      <c r="C100" s="40">
        <v>1</v>
      </c>
      <c r="D100" s="40">
        <v>3</v>
      </c>
      <c r="E100" s="64">
        <v>1.6129999999999999E-2</v>
      </c>
      <c r="F100" s="40" t="s">
        <v>2731</v>
      </c>
      <c r="G100" s="40" t="s">
        <v>2722</v>
      </c>
      <c r="H100" s="40" t="s">
        <v>2732</v>
      </c>
      <c r="I100" s="40" t="s">
        <v>2748</v>
      </c>
      <c r="J100" s="40" t="s">
        <v>2750</v>
      </c>
      <c r="K100" s="40" t="s">
        <v>2752</v>
      </c>
      <c r="L100" s="65">
        <v>7.7380000000000004E-2</v>
      </c>
      <c r="M100" s="65">
        <v>0.38690000000000002</v>
      </c>
      <c r="N100" s="65">
        <v>0.53571000000000002</v>
      </c>
    </row>
    <row r="101" spans="1:14" ht="12.75" x14ac:dyDescent="0.2">
      <c r="A101" s="39" t="s">
        <v>1868</v>
      </c>
      <c r="B101" s="40">
        <v>10043</v>
      </c>
      <c r="C101" s="40" t="s">
        <v>1869</v>
      </c>
      <c r="D101" s="40">
        <v>1</v>
      </c>
      <c r="E101" s="64">
        <v>9.0900000000000009E-3</v>
      </c>
      <c r="F101" s="40" t="s">
        <v>2731</v>
      </c>
      <c r="G101" s="40" t="s">
        <v>2722</v>
      </c>
      <c r="H101" s="40" t="s">
        <v>2732</v>
      </c>
      <c r="I101" s="40" t="s">
        <v>2748</v>
      </c>
      <c r="J101" s="40" t="s">
        <v>2750</v>
      </c>
      <c r="K101" s="40" t="s">
        <v>2752</v>
      </c>
      <c r="L101" s="65">
        <v>0.11962</v>
      </c>
      <c r="M101" s="65">
        <v>0.21504999999999999</v>
      </c>
      <c r="N101" s="65">
        <v>0.66532000000000002</v>
      </c>
    </row>
    <row r="102" spans="1:14" ht="12.75" x14ac:dyDescent="0.2">
      <c r="A102" s="39" t="s">
        <v>1868</v>
      </c>
      <c r="B102" s="40">
        <v>10043</v>
      </c>
      <c r="C102" s="40" t="s">
        <v>1869</v>
      </c>
      <c r="D102" s="40">
        <v>2</v>
      </c>
      <c r="E102" s="64">
        <v>1.008E-2</v>
      </c>
      <c r="F102" s="40" t="s">
        <v>2731</v>
      </c>
      <c r="G102" s="40" t="s">
        <v>2722</v>
      </c>
      <c r="H102" s="40" t="s">
        <v>2732</v>
      </c>
      <c r="I102" s="40" t="s">
        <v>2748</v>
      </c>
      <c r="J102" s="40" t="s">
        <v>2750</v>
      </c>
      <c r="K102" s="40" t="s">
        <v>2752</v>
      </c>
      <c r="L102" s="65">
        <v>0.10931</v>
      </c>
      <c r="M102" s="65">
        <v>0.35088000000000003</v>
      </c>
      <c r="N102" s="65">
        <v>0.53981000000000001</v>
      </c>
    </row>
    <row r="103" spans="1:14" ht="12.75" x14ac:dyDescent="0.2">
      <c r="A103" s="39" t="s">
        <v>1868</v>
      </c>
      <c r="B103" s="40">
        <v>10043</v>
      </c>
      <c r="C103" s="40" t="s">
        <v>1869</v>
      </c>
      <c r="D103" s="40">
        <v>3</v>
      </c>
      <c r="E103" s="64">
        <v>5.5289999999999999E-2</v>
      </c>
      <c r="F103" s="40" t="s">
        <v>2731</v>
      </c>
      <c r="G103" s="40" t="s">
        <v>2722</v>
      </c>
      <c r="H103" s="40" t="s">
        <v>2732</v>
      </c>
      <c r="I103" s="40" t="s">
        <v>2748</v>
      </c>
      <c r="J103" s="40" t="s">
        <v>2750</v>
      </c>
      <c r="K103" s="40" t="s">
        <v>2752</v>
      </c>
      <c r="L103" s="65">
        <v>1.772E-2</v>
      </c>
      <c r="M103" s="65">
        <v>2.1649999999999999E-2</v>
      </c>
      <c r="N103" s="65">
        <v>0.96062999999999998</v>
      </c>
    </row>
    <row r="104" spans="1:14" ht="12.75" x14ac:dyDescent="0.2">
      <c r="F104" s="43"/>
      <c r="G104" s="43"/>
      <c r="H104" s="43"/>
      <c r="K104" s="43"/>
    </row>
    <row r="105" spans="1:14" s="36" customFormat="1" ht="12.75" x14ac:dyDescent="0.2">
      <c r="D105" s="66" t="s">
        <v>2728</v>
      </c>
      <c r="E105" s="54">
        <v>2.5600000000000001E-2</v>
      </c>
      <c r="F105" s="68"/>
      <c r="I105" s="37"/>
      <c r="J105" s="37"/>
      <c r="K105" s="37" t="s">
        <v>2729</v>
      </c>
      <c r="L105" s="67">
        <v>6.6396666666666673E-2</v>
      </c>
      <c r="M105" s="67">
        <v>0.32813333333333333</v>
      </c>
      <c r="N105" s="67">
        <v>0.60546833333333339</v>
      </c>
    </row>
    <row r="106" spans="1:14" ht="12.75" x14ac:dyDescent="0.2">
      <c r="F106" s="43"/>
      <c r="G106" s="43"/>
      <c r="H106" s="43"/>
      <c r="K106" s="43"/>
      <c r="L106" s="69"/>
      <c r="M106" s="69"/>
      <c r="N106" s="69"/>
    </row>
    <row r="107" spans="1:14" ht="12.75" x14ac:dyDescent="0.2">
      <c r="A107" s="36" t="s">
        <v>2753</v>
      </c>
      <c r="F107" s="43"/>
      <c r="G107" s="43"/>
      <c r="H107" s="43"/>
      <c r="K107" s="43"/>
    </row>
    <row r="108" spans="1:14" ht="12.75" x14ac:dyDescent="0.2">
      <c r="A108" s="39" t="s">
        <v>612</v>
      </c>
      <c r="B108" s="40" t="s">
        <v>613</v>
      </c>
      <c r="C108" s="40" t="s">
        <v>614</v>
      </c>
      <c r="D108" s="40">
        <v>1</v>
      </c>
      <c r="E108" s="64">
        <v>0.32967999999999997</v>
      </c>
      <c r="F108" s="40" t="s">
        <v>2754</v>
      </c>
      <c r="G108" s="40" t="s">
        <v>2722</v>
      </c>
      <c r="H108" s="40" t="s">
        <v>2755</v>
      </c>
      <c r="I108" s="40" t="s">
        <v>2733</v>
      </c>
      <c r="J108" s="40" t="s">
        <v>2756</v>
      </c>
      <c r="K108" s="40" t="s">
        <v>2725</v>
      </c>
      <c r="L108" s="65">
        <v>0</v>
      </c>
      <c r="M108" s="65">
        <v>8.7910000000000002E-2</v>
      </c>
      <c r="N108" s="65">
        <v>0.91208999999999996</v>
      </c>
    </row>
    <row r="109" spans="1:14" ht="12.75" x14ac:dyDescent="0.2">
      <c r="A109" s="39" t="s">
        <v>612</v>
      </c>
      <c r="B109" s="40" t="s">
        <v>613</v>
      </c>
      <c r="C109" s="40" t="s">
        <v>614</v>
      </c>
      <c r="D109" s="40">
        <v>2</v>
      </c>
      <c r="E109" s="64">
        <v>0.25789000000000001</v>
      </c>
      <c r="F109" s="40" t="s">
        <v>2754</v>
      </c>
      <c r="G109" s="40" t="s">
        <v>2722</v>
      </c>
      <c r="H109" s="40" t="s">
        <v>2755</v>
      </c>
      <c r="I109" s="40" t="s">
        <v>2733</v>
      </c>
      <c r="J109" s="40" t="s">
        <v>2756</v>
      </c>
      <c r="K109" s="40" t="s">
        <v>2725</v>
      </c>
      <c r="L109" s="65">
        <v>0</v>
      </c>
      <c r="M109" s="65">
        <v>6.2939999999999996E-2</v>
      </c>
      <c r="N109" s="65">
        <v>0.93706</v>
      </c>
    </row>
    <row r="110" spans="1:14" ht="12.75" x14ac:dyDescent="0.2">
      <c r="A110" s="39" t="s">
        <v>612</v>
      </c>
      <c r="B110" s="40" t="s">
        <v>613</v>
      </c>
      <c r="C110" s="40" t="s">
        <v>614</v>
      </c>
      <c r="D110" s="40">
        <v>3</v>
      </c>
      <c r="E110" s="64">
        <v>0.35682000000000003</v>
      </c>
      <c r="F110" s="40" t="s">
        <v>2754</v>
      </c>
      <c r="G110" s="40" t="s">
        <v>2722</v>
      </c>
      <c r="H110" s="40" t="s">
        <v>2755</v>
      </c>
      <c r="I110" s="40" t="s">
        <v>2733</v>
      </c>
      <c r="J110" s="40" t="s">
        <v>2756</v>
      </c>
      <c r="K110" s="40" t="s">
        <v>2725</v>
      </c>
      <c r="L110" s="65">
        <v>0</v>
      </c>
      <c r="M110" s="65">
        <v>0.10227</v>
      </c>
      <c r="N110" s="65">
        <v>0.89773000000000003</v>
      </c>
    </row>
    <row r="111" spans="1:14" ht="12.75" x14ac:dyDescent="0.2">
      <c r="A111" s="39" t="s">
        <v>368</v>
      </c>
      <c r="B111" s="40" t="s">
        <v>369</v>
      </c>
      <c r="C111" s="40">
        <v>2</v>
      </c>
      <c r="D111" s="40">
        <v>1</v>
      </c>
      <c r="E111" s="64">
        <v>0.36235000000000001</v>
      </c>
      <c r="F111" s="40" t="s">
        <v>2754</v>
      </c>
      <c r="G111" s="40" t="s">
        <v>2722</v>
      </c>
      <c r="H111" s="40" t="s">
        <v>2732</v>
      </c>
      <c r="I111" s="40" t="s">
        <v>2733</v>
      </c>
      <c r="J111" s="40" t="s">
        <v>2756</v>
      </c>
      <c r="K111" s="40" t="s">
        <v>2725</v>
      </c>
      <c r="L111" s="65">
        <v>0</v>
      </c>
      <c r="M111" s="65">
        <v>0.10484</v>
      </c>
      <c r="N111" s="65">
        <v>0.89515999999999996</v>
      </c>
    </row>
    <row r="112" spans="1:14" ht="12.75" x14ac:dyDescent="0.2">
      <c r="A112" s="39" t="s">
        <v>368</v>
      </c>
      <c r="B112" s="40" t="s">
        <v>369</v>
      </c>
      <c r="C112" s="40">
        <v>2</v>
      </c>
      <c r="D112" s="40">
        <v>2</v>
      </c>
      <c r="E112" s="64">
        <v>0.27912999999999999</v>
      </c>
      <c r="F112" s="40" t="s">
        <v>2754</v>
      </c>
      <c r="G112" s="40" t="s">
        <v>2722</v>
      </c>
      <c r="H112" s="40" t="s">
        <v>2732</v>
      </c>
      <c r="I112" s="40" t="s">
        <v>2733</v>
      </c>
      <c r="J112" s="40" t="s">
        <v>2756</v>
      </c>
      <c r="K112" s="40" t="s">
        <v>2725</v>
      </c>
      <c r="L112" s="65">
        <v>5.5500000000000002E-3</v>
      </c>
      <c r="M112" s="65">
        <v>5.9749999999999998E-2</v>
      </c>
      <c r="N112" s="65">
        <v>0.93469999999999998</v>
      </c>
    </row>
    <row r="113" spans="1:14" ht="12.75" x14ac:dyDescent="0.2">
      <c r="A113" s="39" t="s">
        <v>368</v>
      </c>
      <c r="B113" s="40" t="s">
        <v>369</v>
      </c>
      <c r="C113" s="40">
        <v>2</v>
      </c>
      <c r="D113" s="40">
        <v>3</v>
      </c>
      <c r="E113" s="64">
        <v>0.30012</v>
      </c>
      <c r="F113" s="40" t="s">
        <v>2754</v>
      </c>
      <c r="G113" s="40" t="s">
        <v>2722</v>
      </c>
      <c r="H113" s="40" t="s">
        <v>2732</v>
      </c>
      <c r="I113" s="40" t="s">
        <v>2733</v>
      </c>
      <c r="J113" s="40" t="s">
        <v>2756</v>
      </c>
      <c r="K113" s="40" t="s">
        <v>2725</v>
      </c>
      <c r="L113" s="65">
        <v>7.5500000000000003E-3</v>
      </c>
      <c r="M113" s="65">
        <v>4.9059999999999999E-2</v>
      </c>
      <c r="N113" s="65">
        <v>0.94340000000000002</v>
      </c>
    </row>
    <row r="114" spans="1:14" ht="12.75" x14ac:dyDescent="0.2">
      <c r="F114" s="43"/>
      <c r="G114" s="43"/>
      <c r="H114" s="43"/>
      <c r="K114" s="43"/>
    </row>
    <row r="115" spans="1:14" ht="12.75" x14ac:dyDescent="0.2">
      <c r="D115" s="45" t="s">
        <v>2757</v>
      </c>
      <c r="E115" s="64">
        <v>0.31433</v>
      </c>
      <c r="F115" s="43"/>
      <c r="G115" s="43"/>
      <c r="H115" s="43"/>
      <c r="K115" s="37" t="s">
        <v>2729</v>
      </c>
      <c r="L115" s="67">
        <v>2.1800000000000001E-3</v>
      </c>
      <c r="M115" s="67">
        <v>7.7789999999999998E-2</v>
      </c>
      <c r="N115" s="67">
        <v>0.92001999999999995</v>
      </c>
    </row>
    <row r="116" spans="1:14" ht="12.75" x14ac:dyDescent="0.2">
      <c r="D116" s="45" t="s">
        <v>2758</v>
      </c>
      <c r="E116" s="64">
        <v>0.70865999999999996</v>
      </c>
      <c r="F116" s="43"/>
      <c r="G116" s="43"/>
      <c r="H116" s="43"/>
      <c r="K116" s="43"/>
    </row>
    <row r="117" spans="1:14" s="36" customFormat="1" ht="14.25" x14ac:dyDescent="0.2">
      <c r="D117" s="66" t="s">
        <v>2759</v>
      </c>
      <c r="E117" s="54">
        <v>0.22275</v>
      </c>
      <c r="I117" s="37"/>
      <c r="J117" s="37"/>
      <c r="L117" s="67"/>
      <c r="M117" s="67"/>
      <c r="N117" s="67"/>
    </row>
    <row r="118" spans="1:14" ht="12.75" x14ac:dyDescent="0.2">
      <c r="F118" s="43"/>
      <c r="G118" s="43"/>
      <c r="H118" s="43"/>
      <c r="K118" s="43"/>
    </row>
    <row r="119" spans="1:14" ht="12.75" x14ac:dyDescent="0.2">
      <c r="A119" s="36" t="s">
        <v>2760</v>
      </c>
      <c r="F119" s="43"/>
      <c r="G119" s="43"/>
      <c r="H119" s="43"/>
      <c r="K119" s="43"/>
    </row>
    <row r="120" spans="1:14" ht="12.75" x14ac:dyDescent="0.2">
      <c r="A120" s="39" t="s">
        <v>817</v>
      </c>
      <c r="B120" s="40" t="s">
        <v>818</v>
      </c>
      <c r="C120" s="40">
        <v>2</v>
      </c>
      <c r="D120" s="40">
        <v>1</v>
      </c>
      <c r="E120" s="64">
        <v>0.94020999999999999</v>
      </c>
      <c r="F120" s="40" t="s">
        <v>2754</v>
      </c>
      <c r="G120" s="40" t="s">
        <v>2722</v>
      </c>
      <c r="H120" s="40" t="s">
        <v>2735</v>
      </c>
      <c r="I120" s="40" t="s">
        <v>2742</v>
      </c>
      <c r="J120" s="40" t="s">
        <v>2756</v>
      </c>
      <c r="K120" s="40" t="s">
        <v>2725</v>
      </c>
      <c r="L120" s="65">
        <v>7.3499999999999998E-3</v>
      </c>
      <c r="M120" s="65">
        <v>0.32843</v>
      </c>
      <c r="N120" s="65">
        <v>0.66422000000000003</v>
      </c>
    </row>
    <row r="121" spans="1:14" ht="12.75" x14ac:dyDescent="0.2">
      <c r="A121" s="39" t="s">
        <v>817</v>
      </c>
      <c r="B121" s="40" t="s">
        <v>818</v>
      </c>
      <c r="C121" s="40">
        <v>2</v>
      </c>
      <c r="D121" s="40">
        <v>2</v>
      </c>
      <c r="E121" s="64">
        <v>0.70533000000000001</v>
      </c>
      <c r="F121" s="40" t="s">
        <v>2754</v>
      </c>
      <c r="G121" s="40" t="s">
        <v>2722</v>
      </c>
      <c r="H121" s="40" t="s">
        <v>2735</v>
      </c>
      <c r="I121" s="40" t="s">
        <v>2742</v>
      </c>
      <c r="J121" s="40" t="s">
        <v>2756</v>
      </c>
      <c r="K121" s="40" t="s">
        <v>2725</v>
      </c>
      <c r="L121" s="65">
        <v>1.136E-2</v>
      </c>
      <c r="M121" s="65">
        <v>0.34317999999999999</v>
      </c>
      <c r="N121" s="65">
        <v>0.64544999999999997</v>
      </c>
    </row>
    <row r="122" spans="1:14" ht="12.75" x14ac:dyDescent="0.2">
      <c r="A122" s="39" t="s">
        <v>817</v>
      </c>
      <c r="B122" s="40" t="s">
        <v>818</v>
      </c>
      <c r="C122" s="40">
        <v>2</v>
      </c>
      <c r="D122" s="40">
        <v>3</v>
      </c>
      <c r="E122" s="64">
        <v>0.58548</v>
      </c>
      <c r="F122" s="40" t="s">
        <v>2754</v>
      </c>
      <c r="G122" s="40" t="s">
        <v>2722</v>
      </c>
      <c r="H122" s="40" t="s">
        <v>2735</v>
      </c>
      <c r="I122" s="40" t="s">
        <v>2742</v>
      </c>
      <c r="J122" s="40" t="s">
        <v>2756</v>
      </c>
      <c r="K122" s="40" t="s">
        <v>2725</v>
      </c>
      <c r="L122" s="65">
        <v>4.6699999999999997E-3</v>
      </c>
      <c r="M122" s="65">
        <v>0.39018999999999998</v>
      </c>
      <c r="N122" s="65">
        <v>0.60514000000000001</v>
      </c>
    </row>
    <row r="123" spans="1:14" ht="12.75" x14ac:dyDescent="0.2">
      <c r="A123" s="39" t="s">
        <v>2253</v>
      </c>
      <c r="B123" s="40" t="s">
        <v>2254</v>
      </c>
      <c r="C123" s="40">
        <v>2</v>
      </c>
      <c r="D123" s="40">
        <v>1</v>
      </c>
      <c r="E123" s="64">
        <v>0.46356999999999998</v>
      </c>
      <c r="F123" s="40" t="s">
        <v>2754</v>
      </c>
      <c r="G123" s="40" t="s">
        <v>2722</v>
      </c>
      <c r="H123" s="40" t="s">
        <v>2732</v>
      </c>
      <c r="I123" s="40" t="s">
        <v>2742</v>
      </c>
      <c r="J123" s="40" t="s">
        <v>2756</v>
      </c>
      <c r="K123" s="40" t="s">
        <v>2725</v>
      </c>
      <c r="L123" s="65">
        <v>3.8899999999999998E-3</v>
      </c>
      <c r="M123" s="65">
        <v>0.2903</v>
      </c>
      <c r="N123" s="65">
        <v>0.70582</v>
      </c>
    </row>
    <row r="124" spans="1:14" ht="12.75" x14ac:dyDescent="0.2">
      <c r="A124" s="39" t="s">
        <v>2253</v>
      </c>
      <c r="B124" s="40" t="s">
        <v>2254</v>
      </c>
      <c r="C124" s="40">
        <v>2</v>
      </c>
      <c r="D124" s="40">
        <v>2</v>
      </c>
      <c r="E124" s="64">
        <v>0.50758999999999999</v>
      </c>
      <c r="F124" s="40" t="s">
        <v>2754</v>
      </c>
      <c r="G124" s="40" t="s">
        <v>2722</v>
      </c>
      <c r="H124" s="40" t="s">
        <v>2732</v>
      </c>
      <c r="I124" s="40" t="s">
        <v>2742</v>
      </c>
      <c r="J124" s="40" t="s">
        <v>2756</v>
      </c>
      <c r="K124" s="40" t="s">
        <v>2725</v>
      </c>
      <c r="L124" s="65">
        <v>2.48E-3</v>
      </c>
      <c r="M124" s="65">
        <v>0.28353</v>
      </c>
      <c r="N124" s="65">
        <v>0.71399000000000001</v>
      </c>
    </row>
    <row r="125" spans="1:14" ht="12.75" x14ac:dyDescent="0.2">
      <c r="A125" s="39" t="s">
        <v>2253</v>
      </c>
      <c r="B125" s="40" t="s">
        <v>2254</v>
      </c>
      <c r="C125" s="40">
        <v>2</v>
      </c>
      <c r="D125" s="40">
        <v>3</v>
      </c>
      <c r="E125" s="64">
        <v>0.55169999999999997</v>
      </c>
      <c r="F125" s="40" t="s">
        <v>2754</v>
      </c>
      <c r="G125" s="40" t="s">
        <v>2722</v>
      </c>
      <c r="H125" s="40" t="s">
        <v>2732</v>
      </c>
      <c r="I125" s="40" t="s">
        <v>2742</v>
      </c>
      <c r="J125" s="40" t="s">
        <v>2756</v>
      </c>
      <c r="K125" s="40" t="s">
        <v>2725</v>
      </c>
      <c r="L125" s="65">
        <v>2.98E-3</v>
      </c>
      <c r="M125" s="65">
        <v>0.19711000000000001</v>
      </c>
      <c r="N125" s="65">
        <v>0.79991000000000001</v>
      </c>
    </row>
    <row r="126" spans="1:14" ht="12.75" x14ac:dyDescent="0.2">
      <c r="A126" s="39" t="s">
        <v>2049</v>
      </c>
      <c r="B126" s="40" t="s">
        <v>2050</v>
      </c>
      <c r="C126" s="40">
        <v>3</v>
      </c>
      <c r="D126" s="40">
        <v>1</v>
      </c>
      <c r="E126" s="64">
        <v>0.58001000000000003</v>
      </c>
      <c r="F126" s="40" t="s">
        <v>2754</v>
      </c>
      <c r="G126" s="40" t="s">
        <v>2722</v>
      </c>
      <c r="H126" s="40" t="s">
        <v>2735</v>
      </c>
      <c r="I126" s="40" t="s">
        <v>2742</v>
      </c>
      <c r="J126" s="40" t="s">
        <v>2756</v>
      </c>
      <c r="K126" s="40" t="s">
        <v>2725</v>
      </c>
      <c r="L126" s="65">
        <v>1.431E-2</v>
      </c>
      <c r="M126" s="65">
        <v>9.5399999999999999E-3</v>
      </c>
      <c r="N126" s="65">
        <v>0.97614999999999996</v>
      </c>
    </row>
    <row r="127" spans="1:14" ht="12.75" x14ac:dyDescent="0.2">
      <c r="A127" s="39" t="s">
        <v>2049</v>
      </c>
      <c r="B127" s="40" t="s">
        <v>2050</v>
      </c>
      <c r="C127" s="40">
        <v>3</v>
      </c>
      <c r="D127" s="40">
        <v>2</v>
      </c>
      <c r="E127" s="64">
        <v>0.87346000000000001</v>
      </c>
      <c r="F127" s="40" t="s">
        <v>2754</v>
      </c>
      <c r="G127" s="40" t="s">
        <v>2722</v>
      </c>
      <c r="H127" s="40" t="s">
        <v>2735</v>
      </c>
      <c r="I127" s="40" t="s">
        <v>2742</v>
      </c>
      <c r="J127" s="40" t="s">
        <v>2756</v>
      </c>
      <c r="K127" s="40" t="s">
        <v>2725</v>
      </c>
      <c r="L127" s="65">
        <v>5.8500000000000002E-3</v>
      </c>
      <c r="M127" s="65">
        <v>9.2300000000000004E-3</v>
      </c>
      <c r="N127" s="65">
        <v>0.98492000000000002</v>
      </c>
    </row>
    <row r="128" spans="1:14" ht="12.75" x14ac:dyDescent="0.2">
      <c r="A128" s="39" t="s">
        <v>2049</v>
      </c>
      <c r="B128" s="40" t="s">
        <v>2050</v>
      </c>
      <c r="C128" s="40">
        <v>3</v>
      </c>
      <c r="D128" s="40">
        <v>3</v>
      </c>
      <c r="E128" s="64">
        <v>0.91818</v>
      </c>
      <c r="F128" s="40" t="s">
        <v>2754</v>
      </c>
      <c r="G128" s="40" t="s">
        <v>2722</v>
      </c>
      <c r="H128" s="40" t="s">
        <v>2735</v>
      </c>
      <c r="I128" s="40" t="s">
        <v>2742</v>
      </c>
      <c r="J128" s="40" t="s">
        <v>2756</v>
      </c>
      <c r="K128" s="40" t="s">
        <v>2725</v>
      </c>
      <c r="L128" s="65">
        <v>3.4299999999999999E-3</v>
      </c>
      <c r="M128" s="65">
        <v>9.3399999999999993E-3</v>
      </c>
      <c r="N128" s="65">
        <v>0.98723000000000005</v>
      </c>
    </row>
    <row r="129" spans="1:14" ht="12.75" x14ac:dyDescent="0.2">
      <c r="A129" s="39"/>
      <c r="B129" s="40"/>
      <c r="C129" s="40"/>
      <c r="D129" s="40"/>
      <c r="F129" s="43"/>
      <c r="G129" s="43"/>
      <c r="H129" s="43"/>
      <c r="K129" s="43"/>
    </row>
    <row r="130" spans="1:14" ht="12.75" x14ac:dyDescent="0.2">
      <c r="A130" s="39"/>
      <c r="B130" s="40"/>
      <c r="C130" s="40"/>
      <c r="D130" s="45" t="s">
        <v>2757</v>
      </c>
      <c r="E130" s="64">
        <v>0.68061000000000005</v>
      </c>
      <c r="F130" s="43"/>
      <c r="G130" s="43"/>
      <c r="H130" s="43"/>
      <c r="K130" s="37" t="s">
        <v>2729</v>
      </c>
      <c r="L130" s="67">
        <v>6.2599999999999999E-3</v>
      </c>
      <c r="M130" s="67">
        <v>0.20676</v>
      </c>
      <c r="N130" s="67">
        <v>0.78698000000000001</v>
      </c>
    </row>
    <row r="131" spans="1:14" ht="12.75" x14ac:dyDescent="0.2">
      <c r="A131" s="39"/>
      <c r="B131" s="40"/>
      <c r="C131" s="40"/>
      <c r="D131" s="45" t="s">
        <v>2758</v>
      </c>
      <c r="E131" s="64">
        <v>0.89349000000000001</v>
      </c>
      <c r="F131" s="43"/>
      <c r="G131" s="43"/>
      <c r="H131" s="43"/>
      <c r="K131" s="43"/>
    </row>
    <row r="132" spans="1:14" s="36" customFormat="1" ht="12.75" x14ac:dyDescent="0.2">
      <c r="A132" s="63"/>
      <c r="B132" s="37"/>
      <c r="C132" s="37"/>
      <c r="D132" s="66" t="s">
        <v>2761</v>
      </c>
      <c r="E132" s="54">
        <v>0.60811999999999999</v>
      </c>
      <c r="I132" s="37"/>
      <c r="J132" s="37"/>
      <c r="L132" s="67"/>
      <c r="M132" s="67"/>
      <c r="N132" s="67"/>
    </row>
    <row r="133" spans="1:14" ht="12.75" x14ac:dyDescent="0.2">
      <c r="F133" s="43"/>
      <c r="G133" s="43"/>
      <c r="H133" s="43"/>
      <c r="K133" s="43"/>
    </row>
    <row r="134" spans="1:14" ht="12.75" x14ac:dyDescent="0.2">
      <c r="A134" s="36" t="s">
        <v>2762</v>
      </c>
      <c r="F134" s="43"/>
      <c r="G134" s="43"/>
      <c r="H134" s="43"/>
      <c r="K134" s="43"/>
    </row>
    <row r="135" spans="1:14" ht="12.75" x14ac:dyDescent="0.2">
      <c r="A135" s="39" t="s">
        <v>1091</v>
      </c>
      <c r="B135" s="40" t="s">
        <v>1092</v>
      </c>
      <c r="C135" s="40">
        <v>2</v>
      </c>
      <c r="D135" s="40">
        <v>1</v>
      </c>
      <c r="E135" s="64">
        <v>0.38256000000000001</v>
      </c>
      <c r="F135" s="40" t="s">
        <v>2754</v>
      </c>
      <c r="G135" s="40" t="s">
        <v>2722</v>
      </c>
      <c r="H135" s="40" t="s">
        <v>2732</v>
      </c>
      <c r="I135" s="40" t="s">
        <v>2748</v>
      </c>
      <c r="J135" s="40" t="s">
        <v>2756</v>
      </c>
      <c r="K135" s="40" t="s">
        <v>2725</v>
      </c>
      <c r="L135" s="65">
        <v>6.4519999999999994E-2</v>
      </c>
      <c r="M135" s="65">
        <v>0.53225999999999996</v>
      </c>
      <c r="N135" s="65">
        <v>0.40322999999999998</v>
      </c>
    </row>
    <row r="136" spans="1:14" ht="12.75" x14ac:dyDescent="0.2">
      <c r="A136" s="39" t="s">
        <v>1091</v>
      </c>
      <c r="B136" s="40" t="s">
        <v>1092</v>
      </c>
      <c r="C136" s="40">
        <v>2</v>
      </c>
      <c r="D136" s="40">
        <v>2</v>
      </c>
      <c r="E136" s="64">
        <v>0.21828</v>
      </c>
      <c r="F136" s="40" t="s">
        <v>2754</v>
      </c>
      <c r="G136" s="40" t="s">
        <v>2722</v>
      </c>
      <c r="H136" s="40" t="s">
        <v>2732</v>
      </c>
      <c r="I136" s="40" t="s">
        <v>2748</v>
      </c>
      <c r="J136" s="40" t="s">
        <v>2756</v>
      </c>
      <c r="K136" s="40" t="s">
        <v>2725</v>
      </c>
      <c r="L136" s="65">
        <v>2.5000000000000001E-2</v>
      </c>
      <c r="M136" s="65">
        <v>0.67500000000000004</v>
      </c>
      <c r="N136" s="65">
        <v>0.3</v>
      </c>
    </row>
    <row r="137" spans="1:14" ht="12.75" x14ac:dyDescent="0.2">
      <c r="A137" s="39" t="s">
        <v>1091</v>
      </c>
      <c r="B137" s="40" t="s">
        <v>1092</v>
      </c>
      <c r="C137" s="40">
        <v>2</v>
      </c>
      <c r="D137" s="40">
        <v>3</v>
      </c>
      <c r="E137" s="64">
        <v>0.10925</v>
      </c>
      <c r="F137" s="40" t="s">
        <v>2754</v>
      </c>
      <c r="G137" s="40" t="s">
        <v>2722</v>
      </c>
      <c r="H137" s="40" t="s">
        <v>2732</v>
      </c>
      <c r="I137" s="40" t="s">
        <v>2748</v>
      </c>
      <c r="J137" s="40" t="s">
        <v>2756</v>
      </c>
      <c r="K137" s="40" t="s">
        <v>2725</v>
      </c>
      <c r="L137" s="65">
        <v>0.1875</v>
      </c>
      <c r="M137" s="65">
        <v>0.25</v>
      </c>
      <c r="N137" s="65">
        <v>0.5625</v>
      </c>
    </row>
    <row r="138" spans="1:14" ht="12.75" x14ac:dyDescent="0.2">
      <c r="A138" s="39" t="s">
        <v>1565</v>
      </c>
      <c r="B138" s="40" t="s">
        <v>1566</v>
      </c>
      <c r="C138" s="40" t="s">
        <v>1567</v>
      </c>
      <c r="D138" s="40">
        <v>1</v>
      </c>
      <c r="E138" s="64">
        <v>0.15967999999999999</v>
      </c>
      <c r="F138" s="40" t="s">
        <v>2754</v>
      </c>
      <c r="G138" s="40" t="s">
        <v>2722</v>
      </c>
      <c r="H138" s="40" t="s">
        <v>2732</v>
      </c>
      <c r="I138" s="40" t="s">
        <v>2748</v>
      </c>
      <c r="J138" s="40" t="s">
        <v>2756</v>
      </c>
      <c r="K138" s="40" t="s">
        <v>2725</v>
      </c>
      <c r="L138" s="65">
        <v>6.9970000000000004E-2</v>
      </c>
      <c r="M138" s="65">
        <v>0.11953</v>
      </c>
      <c r="N138" s="65">
        <v>0.8105</v>
      </c>
    </row>
    <row r="139" spans="1:14" ht="12.75" x14ac:dyDescent="0.2">
      <c r="A139" s="39" t="s">
        <v>1565</v>
      </c>
      <c r="B139" s="40" t="s">
        <v>1566</v>
      </c>
      <c r="C139" s="40" t="s">
        <v>1567</v>
      </c>
      <c r="D139" s="40">
        <v>2</v>
      </c>
      <c r="E139" s="64">
        <v>0.34472999999999998</v>
      </c>
      <c r="F139" s="40" t="s">
        <v>2754</v>
      </c>
      <c r="G139" s="40" t="s">
        <v>2722</v>
      </c>
      <c r="H139" s="40" t="s">
        <v>2732</v>
      </c>
      <c r="I139" s="40" t="s">
        <v>2748</v>
      </c>
      <c r="J139" s="40" t="s">
        <v>2756</v>
      </c>
      <c r="K139" s="40" t="s">
        <v>2725</v>
      </c>
      <c r="L139" s="65">
        <v>1.5910000000000001E-2</v>
      </c>
      <c r="M139" s="65">
        <v>0.18848999999999999</v>
      </c>
      <c r="N139" s="65">
        <v>0.79559000000000002</v>
      </c>
    </row>
    <row r="140" spans="1:14" ht="12.75" x14ac:dyDescent="0.2">
      <c r="A140" s="39" t="s">
        <v>1565</v>
      </c>
      <c r="B140" s="40" t="s">
        <v>1566</v>
      </c>
      <c r="C140" s="40" t="s">
        <v>1567</v>
      </c>
      <c r="D140" s="40">
        <v>3</v>
      </c>
      <c r="E140" s="64">
        <v>0.25977</v>
      </c>
      <c r="F140" s="40" t="s">
        <v>2754</v>
      </c>
      <c r="G140" s="40" t="s">
        <v>2722</v>
      </c>
      <c r="H140" s="40" t="s">
        <v>2732</v>
      </c>
      <c r="I140" s="40" t="s">
        <v>2748</v>
      </c>
      <c r="J140" s="40" t="s">
        <v>2756</v>
      </c>
      <c r="K140" s="40" t="s">
        <v>2725</v>
      </c>
      <c r="L140" s="65">
        <v>2.597E-2</v>
      </c>
      <c r="M140" s="65">
        <v>0.21457000000000001</v>
      </c>
      <c r="N140" s="65">
        <v>0.75946000000000002</v>
      </c>
    </row>
    <row r="142" spans="1:14" ht="12.75" x14ac:dyDescent="0.2">
      <c r="D142" s="45" t="s">
        <v>2757</v>
      </c>
      <c r="E142" s="64">
        <v>0.24571000000000001</v>
      </c>
      <c r="K142" s="37" t="s">
        <v>2729</v>
      </c>
      <c r="L142" s="67">
        <v>6.4810000000000006E-2</v>
      </c>
      <c r="M142" s="67">
        <v>0.32998</v>
      </c>
      <c r="N142" s="67">
        <v>0.60521000000000003</v>
      </c>
    </row>
    <row r="143" spans="1:14" ht="12.75" x14ac:dyDescent="0.2">
      <c r="D143" s="45" t="s">
        <v>2758</v>
      </c>
      <c r="E143" s="64">
        <v>0.10632</v>
      </c>
    </row>
    <row r="144" spans="1:14" s="36" customFormat="1" ht="12.75" x14ac:dyDescent="0.2">
      <c r="D144" s="66" t="s">
        <v>2761</v>
      </c>
      <c r="E144" s="54">
        <v>2.6120000000000001E-2</v>
      </c>
      <c r="I144" s="37"/>
      <c r="J144" s="37"/>
      <c r="L144" s="67"/>
      <c r="M144" s="67"/>
      <c r="N144" s="67"/>
    </row>
    <row r="145" spans="1:14" ht="12.75" x14ac:dyDescent="0.2">
      <c r="F145" s="43"/>
      <c r="G145" s="43"/>
      <c r="H145" s="43"/>
      <c r="K145" s="43"/>
    </row>
    <row r="146" spans="1:14" ht="12.75" x14ac:dyDescent="0.2">
      <c r="A146" s="36" t="s">
        <v>2763</v>
      </c>
      <c r="F146" s="43"/>
      <c r="G146" s="43"/>
      <c r="H146" s="43"/>
      <c r="K146" s="43"/>
    </row>
    <row r="147" spans="1:14" ht="12.75" x14ac:dyDescent="0.2">
      <c r="A147" s="39" t="s">
        <v>2025</v>
      </c>
      <c r="B147" s="40" t="s">
        <v>2026</v>
      </c>
      <c r="C147" s="40">
        <v>1</v>
      </c>
      <c r="D147" s="40">
        <v>1</v>
      </c>
      <c r="E147" s="64">
        <v>0.82411000000000001</v>
      </c>
      <c r="F147" s="40" t="s">
        <v>2731</v>
      </c>
      <c r="G147" s="40" t="s">
        <v>2764</v>
      </c>
      <c r="H147" s="40" t="s">
        <v>2732</v>
      </c>
      <c r="I147" s="40" t="s">
        <v>2733</v>
      </c>
      <c r="J147" s="40" t="s">
        <v>2734</v>
      </c>
      <c r="K147" s="40" t="s">
        <v>2725</v>
      </c>
      <c r="L147" s="65">
        <v>8.1999999999999998E-4</v>
      </c>
      <c r="M147" s="65">
        <v>0.32094</v>
      </c>
      <c r="N147" s="65">
        <v>0.67823999999999995</v>
      </c>
    </row>
    <row r="148" spans="1:14" ht="12.75" x14ac:dyDescent="0.2">
      <c r="A148" s="39" t="s">
        <v>2025</v>
      </c>
      <c r="B148" s="40" t="s">
        <v>2026</v>
      </c>
      <c r="C148" s="40">
        <v>1</v>
      </c>
      <c r="D148" s="40">
        <v>2</v>
      </c>
      <c r="E148" s="64">
        <v>1.02342</v>
      </c>
      <c r="F148" s="40" t="s">
        <v>2731</v>
      </c>
      <c r="G148" s="40" t="s">
        <v>2764</v>
      </c>
      <c r="H148" s="40" t="s">
        <v>2732</v>
      </c>
      <c r="I148" s="40" t="s">
        <v>2733</v>
      </c>
      <c r="J148" s="40" t="s">
        <v>2734</v>
      </c>
      <c r="K148" s="40" t="s">
        <v>2725</v>
      </c>
      <c r="L148" s="65">
        <v>3.6999999999999999E-4</v>
      </c>
      <c r="M148" s="65">
        <v>0.30576999999999999</v>
      </c>
      <c r="N148" s="65">
        <v>0.69386000000000003</v>
      </c>
    </row>
    <row r="149" spans="1:14" ht="12.75" x14ac:dyDescent="0.2">
      <c r="A149" s="39" t="s">
        <v>2025</v>
      </c>
      <c r="B149" s="40" t="s">
        <v>2026</v>
      </c>
      <c r="C149" s="40">
        <v>1</v>
      </c>
      <c r="D149" s="40">
        <v>3</v>
      </c>
      <c r="E149" s="64">
        <v>0.87248000000000003</v>
      </c>
      <c r="F149" s="40" t="s">
        <v>2731</v>
      </c>
      <c r="G149" s="40" t="s">
        <v>2764</v>
      </c>
      <c r="H149" s="40" t="s">
        <v>2732</v>
      </c>
      <c r="I149" s="40" t="s">
        <v>2733</v>
      </c>
      <c r="J149" s="40" t="s">
        <v>2734</v>
      </c>
      <c r="K149" s="40" t="s">
        <v>2725</v>
      </c>
      <c r="L149" s="65">
        <v>2.3000000000000001E-4</v>
      </c>
      <c r="M149" s="65">
        <v>0.28996</v>
      </c>
      <c r="N149" s="65">
        <v>0.70981000000000005</v>
      </c>
    </row>
    <row r="150" spans="1:14" ht="12.75" x14ac:dyDescent="0.2">
      <c r="A150" s="39" t="s">
        <v>2765</v>
      </c>
      <c r="B150" s="40" t="s">
        <v>1433</v>
      </c>
      <c r="C150" s="40">
        <v>4</v>
      </c>
      <c r="D150" s="40">
        <v>1</v>
      </c>
      <c r="E150" s="64">
        <v>0.85384000000000004</v>
      </c>
      <c r="F150" s="40" t="s">
        <v>2731</v>
      </c>
      <c r="G150" s="40" t="s">
        <v>2764</v>
      </c>
      <c r="H150" s="40" t="s">
        <v>2732</v>
      </c>
      <c r="I150" s="40" t="s">
        <v>2733</v>
      </c>
      <c r="J150" s="40" t="s">
        <v>2734</v>
      </c>
      <c r="K150" s="40" t="s">
        <v>2725</v>
      </c>
      <c r="L150" s="65">
        <v>3.1800000000000001E-3</v>
      </c>
      <c r="M150" s="65">
        <v>0.42493999999999998</v>
      </c>
      <c r="N150" s="65">
        <v>0.57188000000000005</v>
      </c>
    </row>
    <row r="151" spans="1:14" ht="12.75" x14ac:dyDescent="0.2">
      <c r="A151" s="39" t="s">
        <v>2765</v>
      </c>
      <c r="B151" s="40" t="s">
        <v>1433</v>
      </c>
      <c r="C151" s="40">
        <v>4</v>
      </c>
      <c r="D151" s="40">
        <v>2</v>
      </c>
      <c r="E151" s="64">
        <v>0.91088000000000002</v>
      </c>
      <c r="F151" s="40" t="s">
        <v>2731</v>
      </c>
      <c r="G151" s="40" t="s">
        <v>2764</v>
      </c>
      <c r="H151" s="40" t="s">
        <v>2732</v>
      </c>
      <c r="I151" s="40" t="s">
        <v>2733</v>
      </c>
      <c r="J151" s="40" t="s">
        <v>2734</v>
      </c>
      <c r="K151" s="40" t="s">
        <v>2725</v>
      </c>
      <c r="L151" s="65">
        <v>5.3499999999999997E-3</v>
      </c>
      <c r="M151" s="65">
        <v>0.3992</v>
      </c>
      <c r="N151" s="65">
        <v>0.59545000000000003</v>
      </c>
    </row>
    <row r="152" spans="1:14" ht="12.75" x14ac:dyDescent="0.2">
      <c r="A152" s="39" t="s">
        <v>2765</v>
      </c>
      <c r="B152" s="40" t="s">
        <v>1433</v>
      </c>
      <c r="C152" s="40">
        <v>4</v>
      </c>
      <c r="D152" s="40">
        <v>3</v>
      </c>
      <c r="E152" s="64">
        <v>1.5235099999999999</v>
      </c>
      <c r="F152" s="40" t="s">
        <v>2731</v>
      </c>
      <c r="G152" s="40" t="s">
        <v>2764</v>
      </c>
      <c r="H152" s="40" t="s">
        <v>2732</v>
      </c>
      <c r="I152" s="40" t="s">
        <v>2733</v>
      </c>
      <c r="J152" s="40" t="s">
        <v>2734</v>
      </c>
      <c r="K152" s="40" t="s">
        <v>2725</v>
      </c>
      <c r="L152" s="65">
        <v>2.99E-3</v>
      </c>
      <c r="M152" s="65">
        <v>0.42431000000000002</v>
      </c>
      <c r="N152" s="65">
        <v>0.57269000000000003</v>
      </c>
    </row>
    <row r="153" spans="1:14" ht="12.75" x14ac:dyDescent="0.2">
      <c r="A153" s="39" t="s">
        <v>2102</v>
      </c>
      <c r="B153" s="40" t="s">
        <v>2103</v>
      </c>
      <c r="C153" s="40">
        <v>2</v>
      </c>
      <c r="D153" s="40">
        <v>1</v>
      </c>
      <c r="E153" s="64">
        <v>1.00101</v>
      </c>
      <c r="F153" s="40" t="s">
        <v>2731</v>
      </c>
      <c r="G153" s="40" t="s">
        <v>2764</v>
      </c>
      <c r="H153" s="40" t="s">
        <v>2732</v>
      </c>
      <c r="I153" s="40" t="s">
        <v>2733</v>
      </c>
      <c r="J153" s="40" t="s">
        <v>2734</v>
      </c>
      <c r="K153" s="40" t="s">
        <v>2725</v>
      </c>
      <c r="L153" s="65">
        <v>4.0000000000000002E-4</v>
      </c>
      <c r="M153" s="65">
        <v>0.21829999999999999</v>
      </c>
      <c r="N153" s="65">
        <v>0.78129000000000004</v>
      </c>
    </row>
    <row r="154" spans="1:14" ht="12.75" x14ac:dyDescent="0.2">
      <c r="A154" s="39" t="s">
        <v>2102</v>
      </c>
      <c r="B154" s="40" t="s">
        <v>2103</v>
      </c>
      <c r="C154" s="40">
        <v>2</v>
      </c>
      <c r="D154" s="40">
        <v>2</v>
      </c>
      <c r="E154" s="64">
        <v>0.8367</v>
      </c>
      <c r="F154" s="40" t="s">
        <v>2731</v>
      </c>
      <c r="G154" s="40" t="s">
        <v>2764</v>
      </c>
      <c r="H154" s="40" t="s">
        <v>2732</v>
      </c>
      <c r="I154" s="40" t="s">
        <v>2733</v>
      </c>
      <c r="J154" s="40" t="s">
        <v>2734</v>
      </c>
      <c r="K154" s="40" t="s">
        <v>2725</v>
      </c>
      <c r="L154" s="65">
        <v>3.4000000000000002E-4</v>
      </c>
      <c r="M154" s="65">
        <v>0.18912999999999999</v>
      </c>
      <c r="N154" s="65">
        <v>0.81054000000000004</v>
      </c>
    </row>
    <row r="155" spans="1:14" ht="12.75" x14ac:dyDescent="0.2">
      <c r="A155" s="39" t="s">
        <v>2102</v>
      </c>
      <c r="B155" s="40" t="s">
        <v>2103</v>
      </c>
      <c r="C155" s="40">
        <v>2</v>
      </c>
      <c r="D155" s="40">
        <v>3</v>
      </c>
      <c r="E155" s="64">
        <v>0.91535</v>
      </c>
      <c r="F155" s="40" t="s">
        <v>2731</v>
      </c>
      <c r="G155" s="40" t="s">
        <v>2764</v>
      </c>
      <c r="H155" s="40" t="s">
        <v>2732</v>
      </c>
      <c r="I155" s="40" t="s">
        <v>2733</v>
      </c>
      <c r="J155" s="40" t="s">
        <v>2734</v>
      </c>
      <c r="K155" s="40" t="s">
        <v>2725</v>
      </c>
      <c r="L155" s="65">
        <v>2.7999999999999998E-4</v>
      </c>
      <c r="M155" s="65">
        <v>0.20219000000000001</v>
      </c>
      <c r="N155" s="65">
        <v>0.79752999999999996</v>
      </c>
    </row>
    <row r="156" spans="1:14" ht="12.75" x14ac:dyDescent="0.2">
      <c r="F156" s="43"/>
      <c r="G156" s="43"/>
      <c r="H156" s="43"/>
      <c r="K156" s="43"/>
    </row>
    <row r="157" spans="1:14" s="36" customFormat="1" ht="12.75" x14ac:dyDescent="0.2">
      <c r="D157" s="66" t="s">
        <v>2728</v>
      </c>
      <c r="E157" s="54">
        <v>0.97348000000000001</v>
      </c>
      <c r="I157" s="37"/>
      <c r="J157" s="37"/>
      <c r="K157" s="37" t="s">
        <v>2729</v>
      </c>
      <c r="L157" s="67">
        <v>1.5499999999999999E-3</v>
      </c>
      <c r="M157" s="67">
        <v>0.30830000000000002</v>
      </c>
      <c r="N157" s="67">
        <v>0.69013999999999998</v>
      </c>
    </row>
    <row r="158" spans="1:14" ht="12.75" x14ac:dyDescent="0.2">
      <c r="F158" s="43"/>
      <c r="G158" s="43"/>
      <c r="H158" s="43"/>
      <c r="K158" s="43"/>
    </row>
    <row r="159" spans="1:14" ht="12.75" x14ac:dyDescent="0.2">
      <c r="A159" s="36" t="s">
        <v>2766</v>
      </c>
      <c r="F159" s="43"/>
      <c r="G159" s="43"/>
      <c r="H159" s="43"/>
    </row>
    <row r="160" spans="1:14" ht="12.75" x14ac:dyDescent="0.2">
      <c r="A160" s="39" t="s">
        <v>849</v>
      </c>
      <c r="B160" s="40" t="s">
        <v>850</v>
      </c>
      <c r="C160" s="40">
        <v>3</v>
      </c>
      <c r="D160" s="40">
        <v>1</v>
      </c>
      <c r="E160" s="64">
        <v>1.2116199999999999</v>
      </c>
      <c r="F160" s="40" t="s">
        <v>2731</v>
      </c>
      <c r="G160" s="40" t="s">
        <v>2764</v>
      </c>
      <c r="H160" s="40" t="s">
        <v>2735</v>
      </c>
      <c r="I160" s="40" t="s">
        <v>2742</v>
      </c>
      <c r="J160" s="40" t="s">
        <v>2725</v>
      </c>
      <c r="K160" s="40" t="s">
        <v>2725</v>
      </c>
      <c r="L160" s="65">
        <v>0</v>
      </c>
      <c r="M160" s="65">
        <v>0.21429000000000001</v>
      </c>
      <c r="N160" s="65">
        <v>0.78571000000000002</v>
      </c>
    </row>
    <row r="161" spans="1:14" ht="12.75" x14ac:dyDescent="0.2">
      <c r="A161" s="39" t="s">
        <v>849</v>
      </c>
      <c r="B161" s="40" t="s">
        <v>850</v>
      </c>
      <c r="C161" s="40">
        <v>3</v>
      </c>
      <c r="D161" s="40">
        <v>2</v>
      </c>
      <c r="E161" s="64">
        <v>1.28213</v>
      </c>
      <c r="F161" s="40" t="s">
        <v>2731</v>
      </c>
      <c r="G161" s="40" t="s">
        <v>2764</v>
      </c>
      <c r="H161" s="40" t="s">
        <v>2735</v>
      </c>
      <c r="I161" s="40" t="s">
        <v>2742</v>
      </c>
      <c r="J161" s="40" t="s">
        <v>2725</v>
      </c>
      <c r="K161" s="40" t="s">
        <v>2725</v>
      </c>
      <c r="L161" s="65">
        <v>0</v>
      </c>
      <c r="M161" s="65">
        <v>0</v>
      </c>
      <c r="N161" s="65">
        <v>1</v>
      </c>
    </row>
    <row r="162" spans="1:14" ht="12.75" x14ac:dyDescent="0.2">
      <c r="A162" s="39" t="s">
        <v>849</v>
      </c>
      <c r="B162" s="40" t="s">
        <v>850</v>
      </c>
      <c r="C162" s="40">
        <v>3</v>
      </c>
      <c r="D162" s="40">
        <v>3</v>
      </c>
      <c r="E162" s="64">
        <v>1.5943099999999999</v>
      </c>
      <c r="F162" s="40" t="s">
        <v>2731</v>
      </c>
      <c r="G162" s="40" t="s">
        <v>2764</v>
      </c>
      <c r="H162" s="40" t="s">
        <v>2735</v>
      </c>
      <c r="I162" s="40" t="s">
        <v>2742</v>
      </c>
      <c r="J162" s="40" t="s">
        <v>2725</v>
      </c>
      <c r="K162" s="40" t="s">
        <v>2725</v>
      </c>
      <c r="L162" s="65">
        <v>0</v>
      </c>
      <c r="M162" s="65">
        <v>0.23404</v>
      </c>
      <c r="N162" s="65">
        <v>0.76595999999999997</v>
      </c>
    </row>
    <row r="163" spans="1:14" ht="12.75" x14ac:dyDescent="0.2">
      <c r="A163" s="39" t="s">
        <v>1141</v>
      </c>
      <c r="B163" s="40" t="s">
        <v>1142</v>
      </c>
      <c r="C163" s="40">
        <v>1</v>
      </c>
      <c r="D163" s="40">
        <v>1</v>
      </c>
      <c r="E163" s="64">
        <v>0.94916999999999996</v>
      </c>
      <c r="F163" s="40" t="s">
        <v>2731</v>
      </c>
      <c r="G163" s="40" t="s">
        <v>2764</v>
      </c>
      <c r="H163" s="40" t="s">
        <v>2732</v>
      </c>
      <c r="I163" s="40" t="s">
        <v>2742</v>
      </c>
      <c r="J163" s="40" t="s">
        <v>2734</v>
      </c>
      <c r="K163" s="40" t="s">
        <v>2725</v>
      </c>
      <c r="L163" s="65">
        <v>3.3E-4</v>
      </c>
      <c r="M163" s="65">
        <v>0.18931000000000001</v>
      </c>
      <c r="N163" s="65">
        <v>0.81035999999999997</v>
      </c>
    </row>
    <row r="164" spans="1:14" ht="12.75" x14ac:dyDescent="0.2">
      <c r="A164" s="39" t="s">
        <v>1141</v>
      </c>
      <c r="B164" s="40" t="s">
        <v>1142</v>
      </c>
      <c r="C164" s="40">
        <v>1</v>
      </c>
      <c r="D164" s="40">
        <v>2</v>
      </c>
      <c r="E164" s="64">
        <v>0.72577000000000003</v>
      </c>
      <c r="F164" s="40" t="s">
        <v>2731</v>
      </c>
      <c r="G164" s="40" t="s">
        <v>2764</v>
      </c>
      <c r="H164" s="40" t="s">
        <v>2732</v>
      </c>
      <c r="I164" s="40" t="s">
        <v>2742</v>
      </c>
      <c r="J164" s="40" t="s">
        <v>2734</v>
      </c>
      <c r="K164" s="40" t="s">
        <v>2725</v>
      </c>
      <c r="L164" s="65">
        <v>3.4000000000000002E-4</v>
      </c>
      <c r="M164" s="65">
        <v>0.15418999999999999</v>
      </c>
      <c r="N164" s="65">
        <v>0.84548000000000001</v>
      </c>
    </row>
    <row r="165" spans="1:14" ht="12.75" x14ac:dyDescent="0.2">
      <c r="A165" s="39" t="s">
        <v>1141</v>
      </c>
      <c r="B165" s="40" t="s">
        <v>1142</v>
      </c>
      <c r="C165" s="40">
        <v>1</v>
      </c>
      <c r="D165" s="40">
        <v>3</v>
      </c>
      <c r="E165" s="64">
        <v>0.96665000000000001</v>
      </c>
      <c r="F165" s="40" t="s">
        <v>2731</v>
      </c>
      <c r="G165" s="40" t="s">
        <v>2764</v>
      </c>
      <c r="H165" s="40" t="s">
        <v>2732</v>
      </c>
      <c r="I165" s="40" t="s">
        <v>2742</v>
      </c>
      <c r="J165" s="40" t="s">
        <v>2734</v>
      </c>
      <c r="K165" s="40" t="s">
        <v>2725</v>
      </c>
      <c r="L165" s="65">
        <v>3.3E-4</v>
      </c>
      <c r="M165" s="65">
        <v>0.18109</v>
      </c>
      <c r="N165" s="65">
        <v>0.81857999999999997</v>
      </c>
    </row>
    <row r="166" spans="1:14" ht="12.75" x14ac:dyDescent="0.2">
      <c r="A166" s="39" t="s">
        <v>2157</v>
      </c>
      <c r="B166" s="40" t="s">
        <v>2158</v>
      </c>
      <c r="C166" s="40">
        <v>1</v>
      </c>
      <c r="D166" s="40">
        <v>1</v>
      </c>
      <c r="E166" s="64">
        <v>0.73177000000000003</v>
      </c>
      <c r="F166" s="40" t="s">
        <v>2731</v>
      </c>
      <c r="G166" s="40" t="s">
        <v>2764</v>
      </c>
      <c r="H166" s="40" t="s">
        <v>2767</v>
      </c>
      <c r="I166" s="40" t="s">
        <v>2742</v>
      </c>
      <c r="J166" s="40" t="s">
        <v>2734</v>
      </c>
      <c r="K166" s="40" t="s">
        <v>2725</v>
      </c>
      <c r="L166" s="65">
        <v>2.5600000000000002E-3</v>
      </c>
      <c r="M166" s="65">
        <v>0.14199000000000001</v>
      </c>
      <c r="N166" s="65">
        <v>0.85545000000000004</v>
      </c>
    </row>
    <row r="167" spans="1:14" ht="12.75" x14ac:dyDescent="0.2">
      <c r="A167" s="39" t="s">
        <v>2157</v>
      </c>
      <c r="B167" s="40" t="s">
        <v>2158</v>
      </c>
      <c r="C167" s="40">
        <v>1</v>
      </c>
      <c r="D167" s="40">
        <v>2</v>
      </c>
      <c r="E167" s="64">
        <v>1.3315699999999999</v>
      </c>
      <c r="F167" s="40" t="s">
        <v>2731</v>
      </c>
      <c r="G167" s="40" t="s">
        <v>2764</v>
      </c>
      <c r="H167" s="40" t="s">
        <v>2767</v>
      </c>
      <c r="I167" s="40" t="s">
        <v>2742</v>
      </c>
      <c r="J167" s="40" t="s">
        <v>2734</v>
      </c>
      <c r="K167" s="40" t="s">
        <v>2725</v>
      </c>
      <c r="L167" s="65">
        <v>1.5299999999999999E-3</v>
      </c>
      <c r="M167" s="65">
        <v>4.3959999999999999E-2</v>
      </c>
      <c r="N167" s="65">
        <v>0.95450999999999997</v>
      </c>
    </row>
    <row r="168" spans="1:14" ht="12.75" x14ac:dyDescent="0.2">
      <c r="A168" s="39" t="s">
        <v>2157</v>
      </c>
      <c r="B168" s="40" t="s">
        <v>2158</v>
      </c>
      <c r="C168" s="40">
        <v>1</v>
      </c>
      <c r="D168" s="40">
        <v>3</v>
      </c>
      <c r="E168" s="64">
        <v>1.02471</v>
      </c>
      <c r="F168" s="40" t="s">
        <v>2731</v>
      </c>
      <c r="G168" s="40" t="s">
        <v>2764</v>
      </c>
      <c r="H168" s="40" t="s">
        <v>2767</v>
      </c>
      <c r="I168" s="40" t="s">
        <v>2742</v>
      </c>
      <c r="J168" s="40" t="s">
        <v>2734</v>
      </c>
      <c r="K168" s="40" t="s">
        <v>2725</v>
      </c>
      <c r="L168" s="65">
        <v>1.3799999999999999E-3</v>
      </c>
      <c r="M168" s="65">
        <v>9.2100000000000001E-2</v>
      </c>
      <c r="N168" s="65">
        <v>0.90651999999999999</v>
      </c>
    </row>
    <row r="169" spans="1:14" ht="12.75" x14ac:dyDescent="0.2">
      <c r="A169" s="39" t="s">
        <v>2232</v>
      </c>
      <c r="B169" s="40" t="s">
        <v>2233</v>
      </c>
      <c r="C169" s="40">
        <v>9</v>
      </c>
      <c r="D169" s="40">
        <v>1</v>
      </c>
      <c r="E169" s="64">
        <v>0.99900999999999995</v>
      </c>
      <c r="F169" s="40" t="s">
        <v>2731</v>
      </c>
      <c r="G169" s="40" t="s">
        <v>2764</v>
      </c>
      <c r="H169" s="40" t="s">
        <v>2767</v>
      </c>
      <c r="I169" s="40" t="s">
        <v>2742</v>
      </c>
      <c r="J169" s="40" t="s">
        <v>2734</v>
      </c>
      <c r="K169" s="40" t="s">
        <v>2725</v>
      </c>
      <c r="L169" s="65">
        <v>4.2999999999999999E-4</v>
      </c>
      <c r="M169" s="65">
        <v>8.3180000000000004E-2</v>
      </c>
      <c r="N169" s="65">
        <v>0.91639000000000004</v>
      </c>
    </row>
    <row r="170" spans="1:14" ht="12.75" x14ac:dyDescent="0.2">
      <c r="A170" s="39" t="s">
        <v>2232</v>
      </c>
      <c r="B170" s="40" t="s">
        <v>2233</v>
      </c>
      <c r="C170" s="40">
        <v>9</v>
      </c>
      <c r="D170" s="40">
        <v>2</v>
      </c>
      <c r="E170" s="64">
        <v>1.0523199999999999</v>
      </c>
      <c r="F170" s="40" t="s">
        <v>2731</v>
      </c>
      <c r="G170" s="40" t="s">
        <v>2764</v>
      </c>
      <c r="H170" s="40" t="s">
        <v>2767</v>
      </c>
      <c r="I170" s="40" t="s">
        <v>2742</v>
      </c>
      <c r="J170" s="40" t="s">
        <v>2734</v>
      </c>
      <c r="K170" s="40" t="s">
        <v>2725</v>
      </c>
      <c r="L170" s="65">
        <v>3.5E-4</v>
      </c>
      <c r="M170" s="65">
        <v>9.0759999999999993E-2</v>
      </c>
      <c r="N170" s="65">
        <v>0.90888999999999998</v>
      </c>
    </row>
    <row r="171" spans="1:14" ht="12.75" x14ac:dyDescent="0.2">
      <c r="A171" s="39" t="s">
        <v>2232</v>
      </c>
      <c r="B171" s="40" t="s">
        <v>2233</v>
      </c>
      <c r="C171" s="40">
        <v>9</v>
      </c>
      <c r="D171" s="40">
        <v>3</v>
      </c>
      <c r="E171" s="64">
        <v>1.05765</v>
      </c>
      <c r="F171" s="40" t="s">
        <v>2731</v>
      </c>
      <c r="G171" s="40" t="s">
        <v>2764</v>
      </c>
      <c r="H171" s="40" t="s">
        <v>2767</v>
      </c>
      <c r="I171" s="40" t="s">
        <v>2742</v>
      </c>
      <c r="J171" s="40" t="s">
        <v>2734</v>
      </c>
      <c r="K171" s="40" t="s">
        <v>2725</v>
      </c>
      <c r="L171" s="65">
        <v>2.9999999999999997E-4</v>
      </c>
      <c r="M171" s="65">
        <v>7.7969999999999998E-2</v>
      </c>
      <c r="N171" s="65">
        <v>0.92173000000000005</v>
      </c>
    </row>
    <row r="172" spans="1:14" ht="12.75" x14ac:dyDescent="0.2">
      <c r="F172" s="43"/>
      <c r="G172" s="43"/>
      <c r="H172" s="43"/>
      <c r="K172" s="43"/>
    </row>
    <row r="173" spans="1:14" s="36" customFormat="1" ht="12.75" x14ac:dyDescent="0.2">
      <c r="D173" s="66" t="s">
        <v>2728</v>
      </c>
      <c r="E173" s="54">
        <v>1.0772200000000001</v>
      </c>
      <c r="I173" s="37"/>
      <c r="J173" s="37"/>
      <c r="K173" s="37" t="s">
        <v>2729</v>
      </c>
      <c r="L173" s="67">
        <v>6.3000000000000003E-4</v>
      </c>
      <c r="M173" s="67">
        <v>0.12523999999999999</v>
      </c>
      <c r="N173" s="67">
        <v>0.87412999999999996</v>
      </c>
    </row>
    <row r="174" spans="1:14" ht="12.75" x14ac:dyDescent="0.2">
      <c r="F174" s="43"/>
      <c r="G174" s="43"/>
      <c r="H174" s="43"/>
      <c r="K174" s="43"/>
    </row>
    <row r="175" spans="1:14" ht="12.75" x14ac:dyDescent="0.2">
      <c r="A175" s="36" t="s">
        <v>2768</v>
      </c>
      <c r="F175" s="43"/>
      <c r="G175" s="43"/>
      <c r="H175" s="43"/>
      <c r="K175" s="43"/>
    </row>
    <row r="176" spans="1:14" ht="12.75" x14ac:dyDescent="0.2">
      <c r="A176" s="39" t="s">
        <v>918</v>
      </c>
      <c r="B176" s="40" t="s">
        <v>919</v>
      </c>
      <c r="C176" s="40">
        <v>2</v>
      </c>
      <c r="D176" s="40">
        <v>1</v>
      </c>
      <c r="E176" s="64">
        <v>0.2394</v>
      </c>
      <c r="F176" s="40" t="s">
        <v>2731</v>
      </c>
      <c r="G176" s="40" t="s">
        <v>2764</v>
      </c>
      <c r="H176" s="40" t="s">
        <v>2732</v>
      </c>
      <c r="I176" s="40" t="s">
        <v>2748</v>
      </c>
      <c r="J176" s="40" t="s">
        <v>2734</v>
      </c>
      <c r="K176" s="40" t="s">
        <v>2725</v>
      </c>
      <c r="L176" s="65">
        <v>5.0040000000000001E-2</v>
      </c>
      <c r="M176" s="65">
        <v>0.85665999999999998</v>
      </c>
      <c r="N176" s="65">
        <v>9.3299999999999994E-2</v>
      </c>
    </row>
    <row r="177" spans="1:14" ht="12.75" x14ac:dyDescent="0.2">
      <c r="A177" s="39" t="s">
        <v>918</v>
      </c>
      <c r="B177" s="40" t="s">
        <v>919</v>
      </c>
      <c r="C177" s="40">
        <v>2</v>
      </c>
      <c r="D177" s="40">
        <v>2</v>
      </c>
      <c r="E177" s="64">
        <v>0.12551000000000001</v>
      </c>
      <c r="F177" s="40" t="s">
        <v>2731</v>
      </c>
      <c r="G177" s="40" t="s">
        <v>2764</v>
      </c>
      <c r="H177" s="40" t="s">
        <v>2732</v>
      </c>
      <c r="I177" s="40" t="s">
        <v>2748</v>
      </c>
      <c r="J177" s="40" t="s">
        <v>2734</v>
      </c>
      <c r="K177" s="40" t="s">
        <v>2725</v>
      </c>
      <c r="L177" s="65">
        <v>6.62E-3</v>
      </c>
      <c r="M177" s="65">
        <v>0.59602999999999995</v>
      </c>
      <c r="N177" s="65">
        <v>0.39734999999999998</v>
      </c>
    </row>
    <row r="178" spans="1:14" ht="12.75" x14ac:dyDescent="0.2">
      <c r="A178" s="39" t="s">
        <v>918</v>
      </c>
      <c r="B178" s="40" t="s">
        <v>919</v>
      </c>
      <c r="C178" s="40">
        <v>2</v>
      </c>
      <c r="D178" s="40">
        <v>3</v>
      </c>
      <c r="E178" s="64">
        <v>0.15812999999999999</v>
      </c>
      <c r="F178" s="40" t="s">
        <v>2731</v>
      </c>
      <c r="G178" s="40" t="s">
        <v>2764</v>
      </c>
      <c r="H178" s="40" t="s">
        <v>2732</v>
      </c>
      <c r="I178" s="40" t="s">
        <v>2748</v>
      </c>
      <c r="J178" s="40" t="s">
        <v>2734</v>
      </c>
      <c r="K178" s="40" t="s">
        <v>2725</v>
      </c>
      <c r="L178" s="65">
        <v>9.1699999999999993E-3</v>
      </c>
      <c r="M178" s="65">
        <v>0.82569000000000004</v>
      </c>
      <c r="N178" s="65">
        <v>0.16514000000000001</v>
      </c>
    </row>
    <row r="179" spans="1:14" ht="12.75" x14ac:dyDescent="0.2">
      <c r="A179" s="39" t="s">
        <v>1178</v>
      </c>
      <c r="B179" s="40" t="s">
        <v>1179</v>
      </c>
      <c r="C179" s="40">
        <v>2</v>
      </c>
      <c r="D179" s="40">
        <v>1</v>
      </c>
      <c r="E179" s="64">
        <v>0.31396000000000002</v>
      </c>
      <c r="F179" s="40" t="s">
        <v>2731</v>
      </c>
      <c r="G179" s="40" t="s">
        <v>2764</v>
      </c>
      <c r="H179" s="40" t="s">
        <v>2732</v>
      </c>
      <c r="I179" s="40" t="s">
        <v>2748</v>
      </c>
      <c r="J179" s="40" t="s">
        <v>2734</v>
      </c>
      <c r="K179" s="40" t="s">
        <v>2725</v>
      </c>
      <c r="L179" s="65">
        <v>1.3979999999999999E-2</v>
      </c>
      <c r="M179" s="65">
        <v>0.91056999999999999</v>
      </c>
      <c r="N179" s="65">
        <v>7.5450000000000003E-2</v>
      </c>
    </row>
    <row r="180" spans="1:14" ht="12.75" x14ac:dyDescent="0.2">
      <c r="A180" s="39" t="s">
        <v>1178</v>
      </c>
      <c r="B180" s="40" t="s">
        <v>1179</v>
      </c>
      <c r="C180" s="40">
        <v>2</v>
      </c>
      <c r="D180" s="40">
        <v>2</v>
      </c>
      <c r="E180" s="64">
        <v>0.47369</v>
      </c>
      <c r="F180" s="40" t="s">
        <v>2731</v>
      </c>
      <c r="G180" s="40" t="s">
        <v>2764</v>
      </c>
      <c r="H180" s="40" t="s">
        <v>2732</v>
      </c>
      <c r="I180" s="40" t="s">
        <v>2748</v>
      </c>
      <c r="J180" s="40" t="s">
        <v>2734</v>
      </c>
      <c r="K180" s="40" t="s">
        <v>2725</v>
      </c>
      <c r="L180" s="65">
        <v>3.1800000000000001E-3</v>
      </c>
      <c r="M180" s="65">
        <v>0.86016000000000004</v>
      </c>
      <c r="N180" s="65">
        <v>0.13666</v>
      </c>
    </row>
    <row r="181" spans="1:14" ht="12.75" x14ac:dyDescent="0.2">
      <c r="A181" s="39" t="s">
        <v>1178</v>
      </c>
      <c r="B181" s="40" t="s">
        <v>1179</v>
      </c>
      <c r="C181" s="40">
        <v>2</v>
      </c>
      <c r="D181" s="40">
        <v>3</v>
      </c>
      <c r="E181" s="64">
        <v>0.33474999999999999</v>
      </c>
      <c r="F181" s="40" t="s">
        <v>2731</v>
      </c>
      <c r="G181" s="40" t="s">
        <v>2764</v>
      </c>
      <c r="H181" s="40" t="s">
        <v>2732</v>
      </c>
      <c r="I181" s="40" t="s">
        <v>2748</v>
      </c>
      <c r="J181" s="40" t="s">
        <v>2734</v>
      </c>
      <c r="K181" s="40" t="s">
        <v>2725</v>
      </c>
      <c r="L181" s="65">
        <v>6.4799999999999996E-3</v>
      </c>
      <c r="M181" s="65">
        <v>0.92056000000000004</v>
      </c>
      <c r="N181" s="65">
        <v>7.2959999999999997E-2</v>
      </c>
    </row>
    <row r="182" spans="1:14" ht="12.75" x14ac:dyDescent="0.2">
      <c r="F182" s="43"/>
      <c r="G182" s="43"/>
      <c r="H182" s="43"/>
      <c r="K182" s="43"/>
    </row>
    <row r="183" spans="1:14" s="36" customFormat="1" ht="12.75" x14ac:dyDescent="0.2">
      <c r="D183" s="66" t="s">
        <v>2728</v>
      </c>
      <c r="E183" s="54">
        <v>0.27423999999999998</v>
      </c>
      <c r="I183" s="37"/>
      <c r="J183" s="37"/>
      <c r="K183" s="37" t="s">
        <v>2729</v>
      </c>
      <c r="L183" s="67">
        <v>1.491E-2</v>
      </c>
      <c r="M183" s="67">
        <v>0.82828000000000002</v>
      </c>
      <c r="N183" s="67">
        <v>0.15681</v>
      </c>
    </row>
    <row r="184" spans="1:14" ht="12.75" x14ac:dyDescent="0.2">
      <c r="D184" s="45"/>
      <c r="F184" s="43"/>
      <c r="G184" s="43"/>
      <c r="H184" s="43"/>
    </row>
    <row r="185" spans="1:14" ht="12.75" x14ac:dyDescent="0.2">
      <c r="D185" s="45"/>
      <c r="F185" s="43"/>
      <c r="G185" s="43"/>
      <c r="H185" s="43"/>
    </row>
    <row r="186" spans="1:14" ht="12.75" x14ac:dyDescent="0.2">
      <c r="A186" s="36" t="s">
        <v>2769</v>
      </c>
      <c r="D186" s="45"/>
      <c r="F186" s="43"/>
      <c r="G186" s="43"/>
      <c r="H186" s="43"/>
    </row>
    <row r="187" spans="1:14" ht="12.75" x14ac:dyDescent="0.2">
      <c r="A187" s="39" t="s">
        <v>918</v>
      </c>
      <c r="B187" s="40" t="s">
        <v>919</v>
      </c>
      <c r="C187" s="40">
        <v>3</v>
      </c>
      <c r="D187" s="40">
        <v>1</v>
      </c>
      <c r="E187" s="64">
        <v>0.92840999999999996</v>
      </c>
      <c r="F187" s="40" t="s">
        <v>2731</v>
      </c>
      <c r="G187" s="40" t="s">
        <v>2764</v>
      </c>
      <c r="H187" s="40" t="s">
        <v>2732</v>
      </c>
      <c r="I187" s="40" t="s">
        <v>2744</v>
      </c>
      <c r="J187" s="40" t="s">
        <v>2734</v>
      </c>
      <c r="K187" s="40" t="s">
        <v>2725</v>
      </c>
      <c r="L187" s="65">
        <v>4.0999999999999999E-4</v>
      </c>
      <c r="M187" s="65">
        <v>8.1799999999999998E-3</v>
      </c>
      <c r="N187" s="65">
        <v>0.99141000000000001</v>
      </c>
    </row>
    <row r="188" spans="1:14" ht="12.75" x14ac:dyDescent="0.2">
      <c r="A188" s="39" t="s">
        <v>918</v>
      </c>
      <c r="B188" s="40" t="s">
        <v>919</v>
      </c>
      <c r="C188" s="40">
        <v>3</v>
      </c>
      <c r="D188" s="40">
        <v>2</v>
      </c>
      <c r="E188" s="64">
        <v>0.86190999999999995</v>
      </c>
      <c r="F188" s="40" t="s">
        <v>2731</v>
      </c>
      <c r="G188" s="40" t="s">
        <v>2764</v>
      </c>
      <c r="H188" s="40" t="s">
        <v>2732</v>
      </c>
      <c r="I188" s="40" t="s">
        <v>2744</v>
      </c>
      <c r="J188" s="40" t="s">
        <v>2734</v>
      </c>
      <c r="K188" s="40" t="s">
        <v>2725</v>
      </c>
      <c r="L188" s="65">
        <v>1.1E-4</v>
      </c>
      <c r="M188" s="65">
        <v>1.1310000000000001E-2</v>
      </c>
      <c r="N188" s="65">
        <v>0.98858000000000001</v>
      </c>
    </row>
    <row r="189" spans="1:14" ht="12.75" x14ac:dyDescent="0.2">
      <c r="A189" s="39" t="s">
        <v>918</v>
      </c>
      <c r="B189" s="40" t="s">
        <v>919</v>
      </c>
      <c r="C189" s="40">
        <v>3</v>
      </c>
      <c r="D189" s="40">
        <v>3</v>
      </c>
      <c r="E189" s="64">
        <v>0.94752000000000003</v>
      </c>
      <c r="F189" s="40" t="s">
        <v>2731</v>
      </c>
      <c r="G189" s="40" t="s">
        <v>2764</v>
      </c>
      <c r="H189" s="40" t="s">
        <v>2732</v>
      </c>
      <c r="I189" s="40" t="s">
        <v>2744</v>
      </c>
      <c r="J189" s="40" t="s">
        <v>2734</v>
      </c>
      <c r="K189" s="40" t="s">
        <v>2725</v>
      </c>
      <c r="L189" s="65">
        <v>4.4999999999999999E-4</v>
      </c>
      <c r="M189" s="65">
        <v>1.128E-2</v>
      </c>
      <c r="N189" s="65">
        <v>0.98826999999999998</v>
      </c>
    </row>
    <row r="190" spans="1:14" ht="12.75" x14ac:dyDescent="0.2">
      <c r="A190" s="39" t="s">
        <v>918</v>
      </c>
      <c r="B190" s="40" t="s">
        <v>919</v>
      </c>
      <c r="C190" s="40">
        <v>4</v>
      </c>
      <c r="D190" s="40">
        <v>1</v>
      </c>
      <c r="E190" s="64">
        <v>1.0307999999999999</v>
      </c>
      <c r="F190" s="40" t="s">
        <v>2731</v>
      </c>
      <c r="G190" s="40" t="s">
        <v>2764</v>
      </c>
      <c r="H190" s="40" t="s">
        <v>2732</v>
      </c>
      <c r="I190" s="40" t="s">
        <v>2744</v>
      </c>
      <c r="J190" s="40" t="s">
        <v>2725</v>
      </c>
      <c r="K190" s="40" t="s">
        <v>2725</v>
      </c>
      <c r="L190" s="65">
        <v>4.0299999999999997E-3</v>
      </c>
      <c r="M190" s="65">
        <v>1.8149999999999999E-2</v>
      </c>
      <c r="N190" s="65">
        <v>0.97782000000000002</v>
      </c>
    </row>
    <row r="191" spans="1:14" ht="12.75" x14ac:dyDescent="0.2">
      <c r="A191" s="39" t="s">
        <v>918</v>
      </c>
      <c r="B191" s="40" t="s">
        <v>919</v>
      </c>
      <c r="C191" s="40">
        <v>4</v>
      </c>
      <c r="D191" s="40">
        <v>2</v>
      </c>
      <c r="E191" s="64">
        <v>1.18251</v>
      </c>
      <c r="F191" s="40" t="s">
        <v>2731</v>
      </c>
      <c r="G191" s="40" t="s">
        <v>2764</v>
      </c>
      <c r="H191" s="40" t="s">
        <v>2732</v>
      </c>
      <c r="I191" s="40" t="s">
        <v>2744</v>
      </c>
      <c r="J191" s="40" t="s">
        <v>2725</v>
      </c>
      <c r="K191" s="40" t="s">
        <v>2725</v>
      </c>
      <c r="L191" s="65">
        <v>3.041E-2</v>
      </c>
      <c r="M191" s="65">
        <v>6.7979999999999999E-2</v>
      </c>
      <c r="N191" s="65">
        <v>0.90161000000000002</v>
      </c>
    </row>
    <row r="192" spans="1:14" ht="12.75" x14ac:dyDescent="0.2">
      <c r="A192" s="39" t="s">
        <v>918</v>
      </c>
      <c r="B192" s="40" t="s">
        <v>919</v>
      </c>
      <c r="C192" s="40">
        <v>4</v>
      </c>
      <c r="D192" s="40">
        <v>3</v>
      </c>
      <c r="E192" s="64">
        <v>1.4439599999999999</v>
      </c>
      <c r="F192" s="40" t="s">
        <v>2731</v>
      </c>
      <c r="G192" s="40" t="s">
        <v>2764</v>
      </c>
      <c r="H192" s="40" t="s">
        <v>2732</v>
      </c>
      <c r="I192" s="40" t="s">
        <v>2744</v>
      </c>
      <c r="J192" s="40" t="s">
        <v>2725</v>
      </c>
      <c r="K192" s="40" t="s">
        <v>2725</v>
      </c>
      <c r="L192" s="65">
        <v>4.2909999999999997E-2</v>
      </c>
      <c r="M192" s="65">
        <v>9.1420000000000001E-2</v>
      </c>
      <c r="N192" s="65">
        <v>0.86567000000000005</v>
      </c>
    </row>
    <row r="193" spans="1:14" ht="12.75" x14ac:dyDescent="0.2">
      <c r="A193" s="39" t="s">
        <v>849</v>
      </c>
      <c r="B193" s="40" t="s">
        <v>850</v>
      </c>
      <c r="C193" s="40">
        <v>2</v>
      </c>
      <c r="D193" s="40">
        <v>1</v>
      </c>
      <c r="E193" s="64">
        <v>0.77320999999999995</v>
      </c>
      <c r="F193" s="40" t="s">
        <v>2731</v>
      </c>
      <c r="G193" s="40" t="s">
        <v>2764</v>
      </c>
      <c r="H193" s="40" t="s">
        <v>2735</v>
      </c>
      <c r="I193" s="40" t="s">
        <v>2770</v>
      </c>
      <c r="J193" s="40" t="s">
        <v>2725</v>
      </c>
      <c r="K193" s="40" t="s">
        <v>2725</v>
      </c>
      <c r="L193" s="65">
        <v>0</v>
      </c>
      <c r="M193" s="65">
        <v>5.1139999999999998E-2</v>
      </c>
      <c r="N193" s="65">
        <v>0.94886000000000004</v>
      </c>
    </row>
    <row r="194" spans="1:14" ht="12.75" x14ac:dyDescent="0.2">
      <c r="A194" s="39" t="s">
        <v>849</v>
      </c>
      <c r="B194" s="40" t="s">
        <v>850</v>
      </c>
      <c r="C194" s="40">
        <v>2</v>
      </c>
      <c r="D194" s="40">
        <v>2</v>
      </c>
      <c r="E194" s="64">
        <v>1.3338699999999999</v>
      </c>
      <c r="F194" s="40" t="s">
        <v>2731</v>
      </c>
      <c r="G194" s="40" t="s">
        <v>2764</v>
      </c>
      <c r="H194" s="40" t="s">
        <v>2735</v>
      </c>
      <c r="I194" s="40" t="s">
        <v>2770</v>
      </c>
      <c r="J194" s="40" t="s">
        <v>2725</v>
      </c>
      <c r="K194" s="40" t="s">
        <v>2725</v>
      </c>
      <c r="L194" s="65">
        <v>0</v>
      </c>
      <c r="M194" s="65">
        <v>2.9700000000000001E-2</v>
      </c>
      <c r="N194" s="65">
        <v>0.97030000000000005</v>
      </c>
    </row>
    <row r="195" spans="1:14" ht="12.75" x14ac:dyDescent="0.2">
      <c r="A195" s="39" t="s">
        <v>849</v>
      </c>
      <c r="B195" s="40" t="s">
        <v>850</v>
      </c>
      <c r="C195" s="40">
        <v>2</v>
      </c>
      <c r="D195" s="40">
        <v>3</v>
      </c>
      <c r="E195" s="64">
        <v>1.02329</v>
      </c>
      <c r="F195" s="40" t="s">
        <v>2731</v>
      </c>
      <c r="G195" s="40" t="s">
        <v>2764</v>
      </c>
      <c r="H195" s="40" t="s">
        <v>2735</v>
      </c>
      <c r="I195" s="40" t="s">
        <v>2770</v>
      </c>
      <c r="J195" s="40" t="s">
        <v>2725</v>
      </c>
      <c r="K195" s="40" t="s">
        <v>2725</v>
      </c>
      <c r="L195" s="65">
        <v>0</v>
      </c>
      <c r="M195" s="65">
        <v>3.117E-2</v>
      </c>
      <c r="N195" s="65">
        <v>0.96882999999999997</v>
      </c>
    </row>
    <row r="196" spans="1:14" ht="12.75" x14ac:dyDescent="0.2">
      <c r="A196" s="39" t="s">
        <v>1105</v>
      </c>
      <c r="B196" s="40" t="s">
        <v>1106</v>
      </c>
      <c r="C196" s="40">
        <v>3</v>
      </c>
      <c r="D196" s="40">
        <v>1</v>
      </c>
      <c r="E196" s="64">
        <v>1.8828400000000001</v>
      </c>
      <c r="F196" s="40" t="s">
        <v>2731</v>
      </c>
      <c r="G196" s="40" t="s">
        <v>2764</v>
      </c>
      <c r="H196" s="40" t="s">
        <v>2732</v>
      </c>
      <c r="I196" s="40" t="s">
        <v>2744</v>
      </c>
      <c r="J196" s="40" t="s">
        <v>2725</v>
      </c>
      <c r="K196" s="40" t="s">
        <v>2725</v>
      </c>
      <c r="L196" s="65">
        <v>1.431E-2</v>
      </c>
      <c r="M196" s="65">
        <v>4.3290000000000002E-2</v>
      </c>
      <c r="N196" s="65">
        <v>0.94240000000000002</v>
      </c>
    </row>
    <row r="197" spans="1:14" ht="12.75" x14ac:dyDescent="0.2">
      <c r="A197" s="39" t="s">
        <v>1105</v>
      </c>
      <c r="B197" s="40" t="s">
        <v>1106</v>
      </c>
      <c r="C197" s="40">
        <v>3</v>
      </c>
      <c r="D197" s="40">
        <v>2</v>
      </c>
      <c r="E197" s="64">
        <v>1.0884100000000001</v>
      </c>
      <c r="F197" s="40" t="s">
        <v>2731</v>
      </c>
      <c r="G197" s="40" t="s">
        <v>2764</v>
      </c>
      <c r="H197" s="40" t="s">
        <v>2732</v>
      </c>
      <c r="I197" s="40" t="s">
        <v>2744</v>
      </c>
      <c r="J197" s="40" t="s">
        <v>2725</v>
      </c>
      <c r="K197" s="40" t="s">
        <v>2725</v>
      </c>
      <c r="L197" s="65">
        <v>1.172E-2</v>
      </c>
      <c r="M197" s="65">
        <v>3.9239999999999997E-2</v>
      </c>
      <c r="N197" s="65">
        <v>0.94903999999999999</v>
      </c>
    </row>
    <row r="198" spans="1:14" ht="12.75" x14ac:dyDescent="0.2">
      <c r="A198" s="39" t="s">
        <v>1105</v>
      </c>
      <c r="B198" s="40" t="s">
        <v>1106</v>
      </c>
      <c r="C198" s="40">
        <v>3</v>
      </c>
      <c r="D198" s="40">
        <v>3</v>
      </c>
      <c r="E198" s="64">
        <v>0.26397999999999999</v>
      </c>
      <c r="F198" s="40" t="s">
        <v>2731</v>
      </c>
      <c r="G198" s="40" t="s">
        <v>2764</v>
      </c>
      <c r="H198" s="40" t="s">
        <v>2732</v>
      </c>
      <c r="I198" s="40" t="s">
        <v>2744</v>
      </c>
      <c r="J198" s="40" t="s">
        <v>2725</v>
      </c>
      <c r="K198" s="40" t="s">
        <v>2725</v>
      </c>
      <c r="L198" s="65">
        <v>3.4509999999999999E-2</v>
      </c>
      <c r="M198" s="65">
        <v>0.14924999999999999</v>
      </c>
      <c r="N198" s="65">
        <v>0.81623000000000001</v>
      </c>
    </row>
    <row r="199" spans="1:14" ht="12.75" x14ac:dyDescent="0.2">
      <c r="A199" s="39" t="s">
        <v>1755</v>
      </c>
      <c r="B199" s="40" t="s">
        <v>1756</v>
      </c>
      <c r="C199" s="40">
        <v>4</v>
      </c>
      <c r="D199" s="40">
        <v>1</v>
      </c>
      <c r="E199" s="64">
        <v>1.0159199999999999</v>
      </c>
      <c r="F199" s="40" t="s">
        <v>2731</v>
      </c>
      <c r="G199" s="40" t="s">
        <v>2764</v>
      </c>
      <c r="H199" s="40" t="s">
        <v>2735</v>
      </c>
      <c r="I199" s="40" t="s">
        <v>2744</v>
      </c>
      <c r="J199" s="40" t="s">
        <v>2725</v>
      </c>
      <c r="K199" s="40" t="s">
        <v>2725</v>
      </c>
      <c r="L199" s="65">
        <v>1.6840000000000001E-2</v>
      </c>
      <c r="M199" s="65">
        <v>7.016E-2</v>
      </c>
      <c r="N199" s="65">
        <v>0.91300000000000003</v>
      </c>
    </row>
    <row r="200" spans="1:14" ht="12.75" x14ac:dyDescent="0.2">
      <c r="A200" s="39" t="s">
        <v>1755</v>
      </c>
      <c r="B200" s="40" t="s">
        <v>1756</v>
      </c>
      <c r="C200" s="40">
        <v>4</v>
      </c>
      <c r="D200" s="40">
        <v>2</v>
      </c>
      <c r="E200" s="64">
        <v>1.3382700000000001</v>
      </c>
      <c r="F200" s="40" t="s">
        <v>2731</v>
      </c>
      <c r="G200" s="40" t="s">
        <v>2764</v>
      </c>
      <c r="H200" s="40" t="s">
        <v>2735</v>
      </c>
      <c r="I200" s="40" t="s">
        <v>2744</v>
      </c>
      <c r="J200" s="40" t="s">
        <v>2725</v>
      </c>
      <c r="K200" s="40" t="s">
        <v>2725</v>
      </c>
      <c r="L200" s="65">
        <v>3.1050000000000001E-2</v>
      </c>
      <c r="M200" s="65">
        <v>7.0319999999999994E-2</v>
      </c>
      <c r="N200" s="65">
        <v>0.89863000000000004</v>
      </c>
    </row>
    <row r="201" spans="1:14" ht="12.75" x14ac:dyDescent="0.2">
      <c r="A201" s="39" t="s">
        <v>1755</v>
      </c>
      <c r="B201" s="40" t="s">
        <v>1756</v>
      </c>
      <c r="C201" s="40">
        <v>4</v>
      </c>
      <c r="D201" s="40">
        <v>3</v>
      </c>
      <c r="E201" s="64">
        <v>1.1678200000000001</v>
      </c>
      <c r="F201" s="40" t="s">
        <v>2731</v>
      </c>
      <c r="G201" s="40" t="s">
        <v>2764</v>
      </c>
      <c r="H201" s="40" t="s">
        <v>2735</v>
      </c>
      <c r="I201" s="40" t="s">
        <v>2744</v>
      </c>
      <c r="J201" s="40" t="s">
        <v>2725</v>
      </c>
      <c r="K201" s="40" t="s">
        <v>2725</v>
      </c>
      <c r="L201" s="65">
        <v>3.125E-2</v>
      </c>
      <c r="M201" s="65">
        <v>7.4219999999999994E-2</v>
      </c>
      <c r="N201" s="65">
        <v>0.89453000000000005</v>
      </c>
    </row>
    <row r="202" spans="1:14" ht="12.75" x14ac:dyDescent="0.2">
      <c r="D202" s="45"/>
      <c r="F202" s="43"/>
      <c r="G202" s="43"/>
      <c r="H202" s="43"/>
    </row>
    <row r="203" spans="1:14" s="36" customFormat="1" ht="12.75" x14ac:dyDescent="0.2">
      <c r="D203" s="66" t="s">
        <v>2728</v>
      </c>
      <c r="E203" s="54">
        <v>1.08551</v>
      </c>
      <c r="I203" s="37"/>
      <c r="J203" s="37"/>
      <c r="K203" s="37" t="s">
        <v>2729</v>
      </c>
      <c r="L203" s="67">
        <v>1.453E-2</v>
      </c>
      <c r="M203" s="67">
        <v>5.1119999999999999E-2</v>
      </c>
      <c r="N203" s="67">
        <v>0.93435000000000001</v>
      </c>
    </row>
    <row r="204" spans="1:14" ht="12.75" x14ac:dyDescent="0.2">
      <c r="D204" s="45"/>
      <c r="F204" s="43"/>
      <c r="G204" s="43"/>
      <c r="H204" s="43"/>
    </row>
    <row r="205" spans="1:14" ht="12.75" x14ac:dyDescent="0.2">
      <c r="A205" s="36" t="s">
        <v>2771</v>
      </c>
      <c r="F205" s="43"/>
      <c r="G205" s="43"/>
      <c r="H205" s="43"/>
      <c r="K205" s="43"/>
    </row>
    <row r="206" spans="1:14" ht="12.75" x14ac:dyDescent="0.2">
      <c r="A206" s="39" t="s">
        <v>1530</v>
      </c>
      <c r="B206" s="40" t="s">
        <v>1531</v>
      </c>
      <c r="C206" s="40">
        <v>2</v>
      </c>
      <c r="D206" s="40">
        <v>1</v>
      </c>
      <c r="E206" s="64">
        <v>1.0227999999999999</v>
      </c>
      <c r="F206" s="40" t="s">
        <v>2731</v>
      </c>
      <c r="G206" s="40" t="s">
        <v>1060</v>
      </c>
      <c r="H206" s="40" t="s">
        <v>2732</v>
      </c>
      <c r="I206" s="40" t="s">
        <v>2733</v>
      </c>
      <c r="J206" s="40" t="s">
        <v>2750</v>
      </c>
      <c r="K206" s="40" t="s">
        <v>2725</v>
      </c>
      <c r="L206" s="65">
        <v>9.5E-4</v>
      </c>
      <c r="M206" s="65">
        <v>0.12155000000000001</v>
      </c>
      <c r="N206" s="65">
        <v>0.87749999999999995</v>
      </c>
    </row>
    <row r="207" spans="1:14" ht="12.75" x14ac:dyDescent="0.2">
      <c r="A207" s="39" t="s">
        <v>1530</v>
      </c>
      <c r="B207" s="40" t="s">
        <v>1531</v>
      </c>
      <c r="C207" s="40">
        <v>2</v>
      </c>
      <c r="D207" s="40">
        <v>2</v>
      </c>
      <c r="E207" s="64">
        <v>1.2435499999999999</v>
      </c>
      <c r="F207" s="40" t="s">
        <v>2731</v>
      </c>
      <c r="G207" s="40" t="s">
        <v>1060</v>
      </c>
      <c r="H207" s="40" t="s">
        <v>2732</v>
      </c>
      <c r="I207" s="40" t="s">
        <v>2733</v>
      </c>
      <c r="J207" s="40" t="s">
        <v>2750</v>
      </c>
      <c r="K207" s="40" t="s">
        <v>2725</v>
      </c>
      <c r="L207" s="65">
        <v>1.98E-3</v>
      </c>
      <c r="M207" s="65">
        <v>0.10317</v>
      </c>
      <c r="N207" s="65">
        <v>0.89483999999999997</v>
      </c>
    </row>
    <row r="208" spans="1:14" ht="12.75" x14ac:dyDescent="0.2">
      <c r="A208" s="39" t="s">
        <v>1530</v>
      </c>
      <c r="B208" s="40" t="s">
        <v>1531</v>
      </c>
      <c r="C208" s="40">
        <v>2</v>
      </c>
      <c r="D208" s="40">
        <v>3</v>
      </c>
      <c r="E208" s="64">
        <v>0.81847000000000003</v>
      </c>
      <c r="F208" s="40" t="s">
        <v>2731</v>
      </c>
      <c r="G208" s="40" t="s">
        <v>1060</v>
      </c>
      <c r="H208" s="40" t="s">
        <v>2732</v>
      </c>
      <c r="I208" s="40" t="s">
        <v>2733</v>
      </c>
      <c r="J208" s="40" t="s">
        <v>2750</v>
      </c>
      <c r="K208" s="40" t="s">
        <v>2725</v>
      </c>
      <c r="L208" s="65">
        <v>1.1000000000000001E-3</v>
      </c>
      <c r="M208" s="65">
        <v>3.0720000000000001E-2</v>
      </c>
      <c r="N208" s="65">
        <v>0.96818000000000004</v>
      </c>
    </row>
    <row r="209" spans="1:14" ht="12.75" x14ac:dyDescent="0.2">
      <c r="A209" s="39" t="s">
        <v>1681</v>
      </c>
      <c r="B209" s="40" t="s">
        <v>1682</v>
      </c>
      <c r="C209" s="40">
        <v>3</v>
      </c>
      <c r="D209" s="40">
        <v>1</v>
      </c>
      <c r="E209" s="64">
        <v>4.5533999999999999</v>
      </c>
      <c r="F209" s="40" t="s">
        <v>2731</v>
      </c>
      <c r="G209" s="40" t="s">
        <v>2764</v>
      </c>
      <c r="H209" s="40" t="s">
        <v>2732</v>
      </c>
      <c r="I209" s="40" t="s">
        <v>2733</v>
      </c>
      <c r="J209" s="40" t="s">
        <v>2750</v>
      </c>
      <c r="K209" s="40" t="s">
        <v>2725</v>
      </c>
      <c r="L209" s="65">
        <v>6.4700000000000001E-3</v>
      </c>
      <c r="M209" s="65">
        <v>2.4230000000000002E-2</v>
      </c>
      <c r="N209" s="65">
        <v>0.96930000000000005</v>
      </c>
    </row>
    <row r="210" spans="1:14" ht="12.75" x14ac:dyDescent="0.2">
      <c r="A210" s="39" t="s">
        <v>1681</v>
      </c>
      <c r="B210" s="40" t="s">
        <v>1682</v>
      </c>
      <c r="C210" s="40">
        <v>3</v>
      </c>
      <c r="D210" s="40">
        <v>2</v>
      </c>
      <c r="E210" s="64">
        <v>0.42646000000000001</v>
      </c>
      <c r="F210" s="40" t="s">
        <v>2731</v>
      </c>
      <c r="G210" s="40" t="s">
        <v>2764</v>
      </c>
      <c r="H210" s="40" t="s">
        <v>2732</v>
      </c>
      <c r="I210" s="40" t="s">
        <v>2733</v>
      </c>
      <c r="J210" s="40" t="s">
        <v>2750</v>
      </c>
      <c r="K210" s="40" t="s">
        <v>2725</v>
      </c>
      <c r="L210" s="65">
        <v>6.1799999999999997E-3</v>
      </c>
      <c r="M210" s="65">
        <v>8.2100000000000003E-3</v>
      </c>
      <c r="N210" s="65">
        <v>0.98560999999999999</v>
      </c>
    </row>
    <row r="211" spans="1:14" ht="12.75" x14ac:dyDescent="0.2">
      <c r="A211" s="39" t="s">
        <v>1681</v>
      </c>
      <c r="B211" s="40" t="s">
        <v>1682</v>
      </c>
      <c r="C211" s="40">
        <v>3</v>
      </c>
      <c r="D211" s="40">
        <v>3</v>
      </c>
      <c r="E211" s="64">
        <v>0.37462000000000001</v>
      </c>
      <c r="F211" s="40" t="s">
        <v>2731</v>
      </c>
      <c r="G211" s="40" t="s">
        <v>2764</v>
      </c>
      <c r="H211" s="40" t="s">
        <v>2732</v>
      </c>
      <c r="I211" s="40" t="s">
        <v>2733</v>
      </c>
      <c r="J211" s="40" t="s">
        <v>2750</v>
      </c>
      <c r="K211" s="40" t="s">
        <v>2725</v>
      </c>
      <c r="L211" s="65">
        <v>6.1900000000000002E-3</v>
      </c>
      <c r="M211" s="65">
        <v>7.2199999999999999E-3</v>
      </c>
      <c r="N211" s="65">
        <v>0.98658999999999997</v>
      </c>
    </row>
    <row r="212" spans="1:14" ht="12.75" x14ac:dyDescent="0.2">
      <c r="A212" s="39" t="s">
        <v>2687</v>
      </c>
      <c r="B212" s="40" t="s">
        <v>2688</v>
      </c>
      <c r="C212" s="40" t="s">
        <v>2689</v>
      </c>
      <c r="D212" s="40">
        <v>1</v>
      </c>
      <c r="E212" s="64">
        <v>0.55395000000000005</v>
      </c>
      <c r="F212" s="40" t="s">
        <v>2731</v>
      </c>
      <c r="G212" s="40" t="s">
        <v>2764</v>
      </c>
      <c r="H212" s="40" t="s">
        <v>2732</v>
      </c>
      <c r="I212" s="40" t="s">
        <v>2733</v>
      </c>
      <c r="J212" s="40" t="s">
        <v>2750</v>
      </c>
      <c r="K212" s="40" t="s">
        <v>2725</v>
      </c>
      <c r="L212" s="65">
        <v>1.7600000000000001E-3</v>
      </c>
      <c r="M212" s="65">
        <v>6.77E-3</v>
      </c>
      <c r="N212" s="65">
        <v>0.99146999999999996</v>
      </c>
    </row>
    <row r="213" spans="1:14" ht="12.75" x14ac:dyDescent="0.2">
      <c r="A213" s="39" t="s">
        <v>2687</v>
      </c>
      <c r="B213" s="40" t="s">
        <v>2688</v>
      </c>
      <c r="C213" s="40" t="s">
        <v>2689</v>
      </c>
      <c r="D213" s="40">
        <v>2</v>
      </c>
      <c r="E213" s="64">
        <v>0.57374999999999998</v>
      </c>
      <c r="F213" s="40" t="s">
        <v>2731</v>
      </c>
      <c r="G213" s="40" t="s">
        <v>2764</v>
      </c>
      <c r="H213" s="40" t="s">
        <v>2732</v>
      </c>
      <c r="I213" s="40" t="s">
        <v>2733</v>
      </c>
      <c r="J213" s="40" t="s">
        <v>2750</v>
      </c>
      <c r="K213" s="40" t="s">
        <v>2725</v>
      </c>
      <c r="L213" s="65">
        <v>2.0400000000000001E-3</v>
      </c>
      <c r="M213" s="65">
        <v>1.687E-2</v>
      </c>
      <c r="N213" s="65">
        <v>0.98109999999999997</v>
      </c>
    </row>
    <row r="214" spans="1:14" ht="12.75" x14ac:dyDescent="0.2">
      <c r="A214" s="39" t="s">
        <v>2687</v>
      </c>
      <c r="B214" s="40" t="s">
        <v>2688</v>
      </c>
      <c r="C214" s="40" t="s">
        <v>2689</v>
      </c>
      <c r="D214" s="40">
        <v>3</v>
      </c>
      <c r="E214" s="64">
        <v>0.57050999999999996</v>
      </c>
      <c r="F214" s="40" t="s">
        <v>2731</v>
      </c>
      <c r="G214" s="40" t="s">
        <v>2764</v>
      </c>
      <c r="H214" s="40" t="s">
        <v>2732</v>
      </c>
      <c r="I214" s="40" t="s">
        <v>2733</v>
      </c>
      <c r="J214" s="40" t="s">
        <v>2750</v>
      </c>
      <c r="K214" s="40" t="s">
        <v>2725</v>
      </c>
      <c r="L214" s="65">
        <v>1.9599999999999999E-3</v>
      </c>
      <c r="M214" s="65">
        <v>2.52E-2</v>
      </c>
      <c r="N214" s="65">
        <v>0.97284000000000004</v>
      </c>
    </row>
    <row r="215" spans="1:14" ht="12.75" x14ac:dyDescent="0.2">
      <c r="F215" s="43"/>
      <c r="G215" s="43"/>
      <c r="H215" s="43"/>
      <c r="K215" s="43"/>
    </row>
    <row r="216" spans="1:14" s="36" customFormat="1" ht="12.75" x14ac:dyDescent="0.2">
      <c r="D216" s="66" t="s">
        <v>2728</v>
      </c>
      <c r="E216" s="54">
        <v>1.12639</v>
      </c>
      <c r="I216" s="37"/>
      <c r="J216" s="37"/>
      <c r="K216" s="37" t="s">
        <v>2729</v>
      </c>
      <c r="L216" s="67">
        <v>3.1800000000000001E-3</v>
      </c>
      <c r="M216" s="67">
        <v>3.8210000000000001E-2</v>
      </c>
      <c r="N216" s="67">
        <v>0.95860000000000001</v>
      </c>
    </row>
    <row r="217" spans="1:14" ht="12.75" x14ac:dyDescent="0.2">
      <c r="F217" s="43"/>
      <c r="G217" s="43"/>
      <c r="H217" s="43"/>
      <c r="K217" s="43"/>
    </row>
    <row r="218" spans="1:14" ht="12.75" x14ac:dyDescent="0.2">
      <c r="A218" s="36" t="s">
        <v>2772</v>
      </c>
      <c r="F218" s="43"/>
      <c r="G218" s="43"/>
      <c r="H218" s="43"/>
      <c r="K218" s="43"/>
    </row>
    <row r="219" spans="1:14" ht="12.75" x14ac:dyDescent="0.2">
      <c r="A219" s="39" t="s">
        <v>1281</v>
      </c>
      <c r="B219" s="40" t="s">
        <v>1282</v>
      </c>
      <c r="C219" s="40" t="s">
        <v>1321</v>
      </c>
      <c r="D219" s="40">
        <v>1</v>
      </c>
      <c r="E219" s="64">
        <v>0.68454999999999999</v>
      </c>
      <c r="F219" s="40" t="s">
        <v>2731</v>
      </c>
      <c r="G219" s="40" t="s">
        <v>2764</v>
      </c>
      <c r="H219" s="40" t="s">
        <v>2732</v>
      </c>
      <c r="I219" s="40" t="s">
        <v>2748</v>
      </c>
      <c r="J219" s="40" t="s">
        <v>2750</v>
      </c>
      <c r="K219" s="40" t="s">
        <v>2725</v>
      </c>
      <c r="L219" s="65">
        <v>3.4399999999999999E-3</v>
      </c>
      <c r="M219" s="65">
        <v>3.4360000000000002E-2</v>
      </c>
      <c r="N219" s="65">
        <v>0.96220000000000006</v>
      </c>
    </row>
    <row r="220" spans="1:14" ht="12.75" x14ac:dyDescent="0.2">
      <c r="A220" s="39" t="s">
        <v>1281</v>
      </c>
      <c r="B220" s="40" t="s">
        <v>1282</v>
      </c>
      <c r="C220" s="40" t="s">
        <v>1321</v>
      </c>
      <c r="D220" s="40">
        <v>2</v>
      </c>
      <c r="E220" s="64">
        <v>0.60190999999999995</v>
      </c>
      <c r="F220" s="40" t="s">
        <v>2731</v>
      </c>
      <c r="G220" s="40" t="s">
        <v>2764</v>
      </c>
      <c r="H220" s="40" t="s">
        <v>2732</v>
      </c>
      <c r="I220" s="40" t="s">
        <v>2748</v>
      </c>
      <c r="J220" s="40" t="s">
        <v>2750</v>
      </c>
      <c r="K220" s="40" t="s">
        <v>2725</v>
      </c>
      <c r="L220" s="65">
        <v>3.4399999999999999E-3</v>
      </c>
      <c r="M220" s="65">
        <v>3.4360000000000002E-2</v>
      </c>
      <c r="N220" s="65">
        <v>0.96220000000000006</v>
      </c>
    </row>
    <row r="221" spans="1:14" ht="12.75" x14ac:dyDescent="0.2">
      <c r="A221" s="39" t="s">
        <v>1281</v>
      </c>
      <c r="B221" s="40" t="s">
        <v>1282</v>
      </c>
      <c r="C221" s="40" t="s">
        <v>1321</v>
      </c>
      <c r="D221" s="40">
        <v>3</v>
      </c>
      <c r="E221" s="64">
        <v>0.70547000000000004</v>
      </c>
      <c r="F221" s="40" t="s">
        <v>2731</v>
      </c>
      <c r="G221" s="40" t="s">
        <v>2764</v>
      </c>
      <c r="H221" s="40" t="s">
        <v>2732</v>
      </c>
      <c r="I221" s="40" t="s">
        <v>2748</v>
      </c>
      <c r="J221" s="40" t="s">
        <v>2750</v>
      </c>
      <c r="K221" s="40" t="s">
        <v>2725</v>
      </c>
      <c r="L221" s="65">
        <v>3.64E-3</v>
      </c>
      <c r="M221" s="65">
        <v>3.6360000000000003E-2</v>
      </c>
      <c r="N221" s="65">
        <v>0.96</v>
      </c>
    </row>
    <row r="222" spans="1:14" ht="12.75" x14ac:dyDescent="0.2">
      <c r="A222" s="39" t="s">
        <v>2301</v>
      </c>
      <c r="B222" s="40" t="s">
        <v>2302</v>
      </c>
      <c r="C222" s="40">
        <v>101</v>
      </c>
      <c r="D222" s="40">
        <v>1</v>
      </c>
      <c r="E222" s="64">
        <v>0.83692999999999995</v>
      </c>
      <c r="F222" s="40" t="s">
        <v>2731</v>
      </c>
      <c r="G222" s="40" t="s">
        <v>2764</v>
      </c>
      <c r="H222" s="40" t="s">
        <v>2732</v>
      </c>
      <c r="I222" s="40" t="s">
        <v>2748</v>
      </c>
      <c r="J222" s="40" t="s">
        <v>2750</v>
      </c>
      <c r="K222" s="40" t="s">
        <v>2725</v>
      </c>
      <c r="L222" s="65">
        <v>2.035E-2</v>
      </c>
      <c r="M222" s="65">
        <v>6.4089999999999994E-2</v>
      </c>
      <c r="N222" s="65">
        <v>0.91556000000000004</v>
      </c>
    </row>
    <row r="223" spans="1:14" ht="12.75" x14ac:dyDescent="0.2">
      <c r="A223" s="39" t="s">
        <v>2301</v>
      </c>
      <c r="B223" s="40" t="s">
        <v>2302</v>
      </c>
      <c r="C223" s="40">
        <v>101</v>
      </c>
      <c r="D223" s="40">
        <v>2</v>
      </c>
      <c r="E223" s="64">
        <v>0.67974999999999997</v>
      </c>
      <c r="F223" s="40" t="s">
        <v>2731</v>
      </c>
      <c r="G223" s="40" t="s">
        <v>2764</v>
      </c>
      <c r="H223" s="40" t="s">
        <v>2732</v>
      </c>
      <c r="I223" s="40" t="s">
        <v>2748</v>
      </c>
      <c r="J223" s="40" t="s">
        <v>2750</v>
      </c>
      <c r="K223" s="40" t="s">
        <v>2725</v>
      </c>
      <c r="L223" s="65">
        <v>5.5000000000000003E-4</v>
      </c>
      <c r="M223" s="65">
        <v>6.4659999999999995E-2</v>
      </c>
      <c r="N223" s="65">
        <v>0.93479000000000001</v>
      </c>
    </row>
    <row r="224" spans="1:14" ht="12.75" x14ac:dyDescent="0.2">
      <c r="A224" s="39" t="s">
        <v>2301</v>
      </c>
      <c r="B224" s="40" t="s">
        <v>2302</v>
      </c>
      <c r="C224" s="40">
        <v>101</v>
      </c>
      <c r="D224" s="40">
        <v>3</v>
      </c>
      <c r="E224" s="64">
        <v>0.52849000000000002</v>
      </c>
      <c r="F224" s="40" t="s">
        <v>2731</v>
      </c>
      <c r="G224" s="40" t="s">
        <v>2764</v>
      </c>
      <c r="H224" s="40" t="s">
        <v>2732</v>
      </c>
      <c r="I224" s="40" t="s">
        <v>2748</v>
      </c>
      <c r="J224" s="40" t="s">
        <v>2750</v>
      </c>
      <c r="K224" s="40" t="s">
        <v>2725</v>
      </c>
      <c r="L224" s="65">
        <v>5.9699999999999996E-3</v>
      </c>
      <c r="M224" s="65">
        <v>9.7970000000000002E-2</v>
      </c>
      <c r="N224" s="65">
        <v>0.89605999999999997</v>
      </c>
    </row>
    <row r="225" spans="1:14" ht="12.75" x14ac:dyDescent="0.2">
      <c r="A225" s="39" t="s">
        <v>2130</v>
      </c>
      <c r="B225" s="40" t="s">
        <v>2131</v>
      </c>
      <c r="C225" s="40" t="s">
        <v>2132</v>
      </c>
      <c r="D225" s="40">
        <v>1</v>
      </c>
      <c r="E225" s="64">
        <v>0.76329999999999998</v>
      </c>
      <c r="F225" s="40" t="s">
        <v>2731</v>
      </c>
      <c r="G225" s="40" t="s">
        <v>2764</v>
      </c>
      <c r="H225" s="40" t="s">
        <v>2732</v>
      </c>
      <c r="I225" s="40" t="s">
        <v>2748</v>
      </c>
      <c r="J225" s="40" t="s">
        <v>2750</v>
      </c>
      <c r="K225" s="40" t="s">
        <v>2725</v>
      </c>
      <c r="L225" s="65">
        <v>1.401E-2</v>
      </c>
      <c r="M225" s="65">
        <v>2.2409999999999999E-2</v>
      </c>
      <c r="N225" s="65">
        <v>0.96358999999999995</v>
      </c>
    </row>
    <row r="226" spans="1:14" ht="12.75" x14ac:dyDescent="0.2">
      <c r="A226" s="39" t="s">
        <v>2130</v>
      </c>
      <c r="B226" s="40" t="s">
        <v>2131</v>
      </c>
      <c r="C226" s="40" t="s">
        <v>2132</v>
      </c>
      <c r="D226" s="40">
        <v>2</v>
      </c>
      <c r="E226" s="64">
        <v>1.1114200000000001</v>
      </c>
      <c r="F226" s="40" t="s">
        <v>2731</v>
      </c>
      <c r="G226" s="40" t="s">
        <v>2764</v>
      </c>
      <c r="H226" s="40" t="s">
        <v>2732</v>
      </c>
      <c r="I226" s="40" t="s">
        <v>2748</v>
      </c>
      <c r="J226" s="40" t="s">
        <v>2750</v>
      </c>
      <c r="K226" s="40" t="s">
        <v>2725</v>
      </c>
      <c r="L226" s="65">
        <v>1.1089999999999999E-2</v>
      </c>
      <c r="M226" s="65">
        <v>1.4109999999999999E-2</v>
      </c>
      <c r="N226" s="65">
        <v>0.9748</v>
      </c>
    </row>
    <row r="227" spans="1:14" ht="12.75" x14ac:dyDescent="0.2">
      <c r="A227" s="39" t="s">
        <v>2130</v>
      </c>
      <c r="B227" s="40" t="s">
        <v>2131</v>
      </c>
      <c r="C227" s="40" t="s">
        <v>2132</v>
      </c>
      <c r="D227" s="40">
        <v>3</v>
      </c>
      <c r="E227" s="64">
        <v>0.99156999999999995</v>
      </c>
      <c r="F227" s="40" t="s">
        <v>2731</v>
      </c>
      <c r="G227" s="40" t="s">
        <v>2764</v>
      </c>
      <c r="H227" s="40" t="s">
        <v>2732</v>
      </c>
      <c r="I227" s="40" t="s">
        <v>2748</v>
      </c>
      <c r="J227" s="40" t="s">
        <v>2750</v>
      </c>
      <c r="K227" s="40" t="s">
        <v>2725</v>
      </c>
      <c r="L227" s="65">
        <v>2.6380000000000001E-2</v>
      </c>
      <c r="M227" s="65">
        <v>2.2780000000000002E-2</v>
      </c>
      <c r="N227" s="65">
        <v>0.95084000000000002</v>
      </c>
    </row>
    <row r="228" spans="1:14" ht="12.75" x14ac:dyDescent="0.2">
      <c r="F228" s="43"/>
      <c r="G228" s="43"/>
      <c r="H228" s="43"/>
      <c r="K228" s="43"/>
    </row>
    <row r="229" spans="1:14" s="36" customFormat="1" ht="12.75" x14ac:dyDescent="0.2">
      <c r="D229" s="66" t="s">
        <v>2728</v>
      </c>
      <c r="E229" s="54">
        <v>0.76704000000000006</v>
      </c>
      <c r="I229" s="37"/>
      <c r="J229" s="37"/>
      <c r="K229" s="37" t="s">
        <v>2729</v>
      </c>
      <c r="L229" s="67">
        <v>9.8700000000000003E-3</v>
      </c>
      <c r="M229" s="67">
        <v>4.3459999999999999E-2</v>
      </c>
      <c r="N229" s="67">
        <v>0.94667000000000001</v>
      </c>
    </row>
    <row r="230" spans="1:14" ht="12.75" x14ac:dyDescent="0.2">
      <c r="F230" s="43"/>
      <c r="G230" s="43"/>
      <c r="H230" s="43"/>
      <c r="K230" s="43"/>
    </row>
    <row r="231" spans="1:14" ht="12.75" x14ac:dyDescent="0.2">
      <c r="A231" s="36" t="s">
        <v>2773</v>
      </c>
      <c r="F231" s="43"/>
      <c r="G231" s="43"/>
      <c r="H231" s="43"/>
      <c r="K231" s="43"/>
    </row>
    <row r="232" spans="1:14" ht="12.75" x14ac:dyDescent="0.2">
      <c r="A232" s="39" t="s">
        <v>1608</v>
      </c>
      <c r="B232" s="40" t="s">
        <v>1609</v>
      </c>
      <c r="C232" s="40" t="s">
        <v>1610</v>
      </c>
      <c r="D232" s="40">
        <v>1</v>
      </c>
      <c r="E232" s="64">
        <v>0.89678999999999998</v>
      </c>
      <c r="F232" s="40" t="s">
        <v>2754</v>
      </c>
      <c r="G232" s="40" t="s">
        <v>2764</v>
      </c>
      <c r="H232" s="40" t="s">
        <v>2732</v>
      </c>
      <c r="I232" s="40" t="s">
        <v>2733</v>
      </c>
      <c r="J232" s="40" t="s">
        <v>2756</v>
      </c>
      <c r="K232" s="40" t="s">
        <v>2725</v>
      </c>
      <c r="L232" s="65">
        <v>9.0399999999999994E-3</v>
      </c>
      <c r="M232" s="65">
        <v>3.6150000000000002E-2</v>
      </c>
      <c r="N232" s="65">
        <v>0.95482</v>
      </c>
    </row>
    <row r="233" spans="1:14" ht="12.75" x14ac:dyDescent="0.2">
      <c r="A233" s="39" t="s">
        <v>1608</v>
      </c>
      <c r="B233" s="40" t="s">
        <v>1609</v>
      </c>
      <c r="C233" s="40" t="s">
        <v>1610</v>
      </c>
      <c r="D233" s="40">
        <v>2</v>
      </c>
      <c r="E233" s="64">
        <v>0.84477999999999998</v>
      </c>
      <c r="F233" s="40" t="s">
        <v>2754</v>
      </c>
      <c r="G233" s="40" t="s">
        <v>2764</v>
      </c>
      <c r="H233" s="40" t="s">
        <v>2732</v>
      </c>
      <c r="I233" s="40" t="s">
        <v>2733</v>
      </c>
      <c r="J233" s="40" t="s">
        <v>2756</v>
      </c>
      <c r="K233" s="40" t="s">
        <v>2725</v>
      </c>
      <c r="L233" s="65">
        <v>6.8799999999999998E-3</v>
      </c>
      <c r="M233" s="65">
        <v>4.376E-2</v>
      </c>
      <c r="N233" s="65">
        <v>0.94935999999999998</v>
      </c>
    </row>
    <row r="234" spans="1:14" ht="12.75" x14ac:dyDescent="0.2">
      <c r="A234" s="39" t="s">
        <v>1608</v>
      </c>
      <c r="B234" s="40" t="s">
        <v>1609</v>
      </c>
      <c r="C234" s="40" t="s">
        <v>1610</v>
      </c>
      <c r="D234" s="40">
        <v>3</v>
      </c>
      <c r="E234" s="64">
        <v>0.97050000000000003</v>
      </c>
      <c r="F234" s="40" t="s">
        <v>2754</v>
      </c>
      <c r="G234" s="40" t="s">
        <v>2764</v>
      </c>
      <c r="H234" s="40" t="s">
        <v>2732</v>
      </c>
      <c r="I234" s="40" t="s">
        <v>2733</v>
      </c>
      <c r="J234" s="40" t="s">
        <v>2756</v>
      </c>
      <c r="K234" s="40" t="s">
        <v>2725</v>
      </c>
      <c r="L234" s="65">
        <v>5.5300000000000002E-3</v>
      </c>
      <c r="M234" s="65">
        <v>3.3160000000000002E-2</v>
      </c>
      <c r="N234" s="65">
        <v>0.96131</v>
      </c>
    </row>
    <row r="235" spans="1:14" ht="12.75" x14ac:dyDescent="0.2">
      <c r="A235" s="39" t="s">
        <v>1681</v>
      </c>
      <c r="B235" s="40" t="s">
        <v>1682</v>
      </c>
      <c r="C235" s="40">
        <v>1</v>
      </c>
      <c r="D235" s="40">
        <v>1</v>
      </c>
      <c r="E235" s="64">
        <v>0.47227999999999998</v>
      </c>
      <c r="F235" s="40" t="s">
        <v>2754</v>
      </c>
      <c r="G235" s="40" t="s">
        <v>2764</v>
      </c>
      <c r="H235" s="40" t="s">
        <v>2732</v>
      </c>
      <c r="I235" s="40" t="s">
        <v>2733</v>
      </c>
      <c r="J235" s="40" t="s">
        <v>2756</v>
      </c>
      <c r="K235" s="40" t="s">
        <v>2725</v>
      </c>
      <c r="L235" s="65">
        <v>0</v>
      </c>
      <c r="M235" s="65">
        <v>5.6890000000000003E-2</v>
      </c>
      <c r="N235" s="65">
        <v>0.94311</v>
      </c>
    </row>
    <row r="236" spans="1:14" ht="12.75" x14ac:dyDescent="0.2">
      <c r="A236" s="39" t="s">
        <v>1681</v>
      </c>
      <c r="B236" s="40" t="s">
        <v>1682</v>
      </c>
      <c r="C236" s="40">
        <v>1</v>
      </c>
      <c r="D236" s="40">
        <v>2</v>
      </c>
      <c r="E236" s="64">
        <v>0.55461000000000005</v>
      </c>
      <c r="F236" s="40" t="s">
        <v>2754</v>
      </c>
      <c r="G236" s="40" t="s">
        <v>2764</v>
      </c>
      <c r="H236" s="40" t="s">
        <v>2732</v>
      </c>
      <c r="I236" s="40" t="s">
        <v>2733</v>
      </c>
      <c r="J236" s="40" t="s">
        <v>2756</v>
      </c>
      <c r="K236" s="40" t="s">
        <v>2725</v>
      </c>
      <c r="L236" s="65">
        <v>0</v>
      </c>
      <c r="M236" s="65">
        <v>2.0150000000000001E-2</v>
      </c>
      <c r="N236" s="65">
        <v>0.97985</v>
      </c>
    </row>
    <row r="237" spans="1:14" ht="12.75" x14ac:dyDescent="0.2">
      <c r="A237" s="39" t="s">
        <v>1681</v>
      </c>
      <c r="B237" s="40" t="s">
        <v>1682</v>
      </c>
      <c r="C237" s="40">
        <v>1</v>
      </c>
      <c r="D237" s="40">
        <v>3</v>
      </c>
      <c r="E237" s="64">
        <v>0.42416999999999999</v>
      </c>
      <c r="F237" s="40" t="s">
        <v>2754</v>
      </c>
      <c r="G237" s="40" t="s">
        <v>2764</v>
      </c>
      <c r="H237" s="40" t="s">
        <v>2732</v>
      </c>
      <c r="I237" s="40" t="s">
        <v>2733</v>
      </c>
      <c r="J237" s="40" t="s">
        <v>2756</v>
      </c>
      <c r="K237" s="40" t="s">
        <v>2725</v>
      </c>
      <c r="L237" s="65">
        <v>0</v>
      </c>
      <c r="M237" s="65">
        <v>6.3499999999999997E-3</v>
      </c>
      <c r="N237" s="65">
        <v>0.99365000000000003</v>
      </c>
    </row>
    <row r="238" spans="1:14" ht="12.75" x14ac:dyDescent="0.2">
      <c r="A238" s="39" t="s">
        <v>2345</v>
      </c>
      <c r="B238" s="40" t="s">
        <v>2346</v>
      </c>
      <c r="C238" s="40">
        <v>3</v>
      </c>
      <c r="D238" s="40">
        <v>1</v>
      </c>
      <c r="E238" s="64">
        <v>1.3143400000000001</v>
      </c>
      <c r="F238" s="40" t="s">
        <v>2754</v>
      </c>
      <c r="G238" s="40" t="s">
        <v>2764</v>
      </c>
      <c r="H238" s="40" t="s">
        <v>2735</v>
      </c>
      <c r="I238" s="40" t="s">
        <v>2733</v>
      </c>
      <c r="J238" s="40" t="s">
        <v>2756</v>
      </c>
      <c r="K238" s="40" t="s">
        <v>2725</v>
      </c>
      <c r="L238" s="65">
        <v>4.7299999999999998E-3</v>
      </c>
      <c r="M238" s="65">
        <v>1.8929999999999999E-2</v>
      </c>
      <c r="N238" s="65">
        <v>0.97633000000000003</v>
      </c>
    </row>
    <row r="239" spans="1:14" ht="12.75" x14ac:dyDescent="0.2">
      <c r="A239" s="39" t="s">
        <v>2345</v>
      </c>
      <c r="B239" s="40" t="s">
        <v>2346</v>
      </c>
      <c r="C239" s="40">
        <v>3</v>
      </c>
      <c r="D239" s="40">
        <v>2</v>
      </c>
      <c r="E239" s="64">
        <v>1.4656</v>
      </c>
      <c r="F239" s="40" t="s">
        <v>2754</v>
      </c>
      <c r="G239" s="40" t="s">
        <v>2764</v>
      </c>
      <c r="H239" s="40" t="s">
        <v>2735</v>
      </c>
      <c r="I239" s="40" t="s">
        <v>2733</v>
      </c>
      <c r="J239" s="40" t="s">
        <v>2756</v>
      </c>
      <c r="K239" s="40" t="s">
        <v>2725</v>
      </c>
      <c r="L239" s="65">
        <v>7.5799999999999999E-3</v>
      </c>
      <c r="M239" s="65">
        <v>2.1649999999999999E-2</v>
      </c>
      <c r="N239" s="65">
        <v>0.97077999999999998</v>
      </c>
    </row>
    <row r="240" spans="1:14" ht="12.75" x14ac:dyDescent="0.2">
      <c r="A240" s="39" t="s">
        <v>2345</v>
      </c>
      <c r="B240" s="40" t="s">
        <v>2346</v>
      </c>
      <c r="C240" s="40">
        <v>3</v>
      </c>
      <c r="D240" s="40">
        <v>3</v>
      </c>
      <c r="E240" s="64">
        <v>0.82969000000000004</v>
      </c>
      <c r="F240" s="40" t="s">
        <v>2754</v>
      </c>
      <c r="G240" s="40" t="s">
        <v>2764</v>
      </c>
      <c r="H240" s="40" t="s">
        <v>2735</v>
      </c>
      <c r="I240" s="40" t="s">
        <v>2733</v>
      </c>
      <c r="J240" s="40" t="s">
        <v>2756</v>
      </c>
      <c r="K240" s="40" t="s">
        <v>2725</v>
      </c>
      <c r="L240" s="65">
        <v>4.7999999999999996E-3</v>
      </c>
      <c r="M240" s="65">
        <v>2.758E-2</v>
      </c>
      <c r="N240" s="65">
        <v>0.96762999999999999</v>
      </c>
    </row>
    <row r="241" spans="1:14" ht="12.75" x14ac:dyDescent="0.2">
      <c r="F241" s="43"/>
      <c r="G241" s="43"/>
      <c r="H241" s="43"/>
      <c r="K241" s="43"/>
    </row>
    <row r="242" spans="1:14" ht="12.75" x14ac:dyDescent="0.2">
      <c r="D242" s="45" t="s">
        <v>2757</v>
      </c>
      <c r="E242" s="64">
        <v>0.86363999999999996</v>
      </c>
      <c r="F242" s="43"/>
      <c r="G242" s="43"/>
      <c r="H242" s="43"/>
      <c r="K242" s="37" t="s">
        <v>2729</v>
      </c>
      <c r="L242" s="67">
        <v>4.28E-3</v>
      </c>
      <c r="M242" s="67">
        <v>2.9399999999999999E-2</v>
      </c>
      <c r="N242" s="67">
        <v>0.96631</v>
      </c>
    </row>
    <row r="243" spans="1:14" ht="12.75" x14ac:dyDescent="0.2">
      <c r="D243" s="45" t="s">
        <v>2758</v>
      </c>
      <c r="E243" s="64">
        <v>0.97348000000000001</v>
      </c>
      <c r="F243" s="43"/>
      <c r="G243" s="43"/>
      <c r="H243" s="43"/>
      <c r="K243" s="43"/>
    </row>
    <row r="244" spans="1:14" s="36" customFormat="1" ht="12.75" x14ac:dyDescent="0.2">
      <c r="D244" s="66" t="s">
        <v>2761</v>
      </c>
      <c r="E244" s="54">
        <v>0.84072999999999998</v>
      </c>
      <c r="I244" s="37"/>
      <c r="J244" s="37"/>
      <c r="L244" s="67"/>
      <c r="M244" s="67"/>
      <c r="N244" s="67"/>
    </row>
    <row r="245" spans="1:14" ht="12.75" x14ac:dyDescent="0.2">
      <c r="F245" s="43"/>
      <c r="G245" s="43"/>
      <c r="H245" s="43"/>
      <c r="K245" s="43"/>
    </row>
    <row r="246" spans="1:14" ht="12.75" x14ac:dyDescent="0.2">
      <c r="A246" s="36" t="s">
        <v>2774</v>
      </c>
      <c r="F246" s="43"/>
      <c r="G246" s="43"/>
      <c r="H246" s="43"/>
      <c r="K246" s="43"/>
    </row>
    <row r="247" spans="1:14" ht="12.75" x14ac:dyDescent="0.2">
      <c r="A247" s="39" t="s">
        <v>1205</v>
      </c>
      <c r="B247" s="40" t="s">
        <v>1206</v>
      </c>
      <c r="C247" s="40" t="s">
        <v>1207</v>
      </c>
      <c r="D247" s="40">
        <v>1</v>
      </c>
      <c r="E247" s="64">
        <v>1.1294599999999999</v>
      </c>
      <c r="F247" s="40" t="s">
        <v>2754</v>
      </c>
      <c r="G247" s="40" t="s">
        <v>2764</v>
      </c>
      <c r="H247" s="40" t="s">
        <v>2767</v>
      </c>
      <c r="I247" s="40" t="s">
        <v>2742</v>
      </c>
      <c r="J247" s="40" t="s">
        <v>2756</v>
      </c>
      <c r="K247" s="40" t="s">
        <v>2725</v>
      </c>
      <c r="L247" s="65">
        <v>4.2300000000000003E-3</v>
      </c>
      <c r="M247" s="65">
        <v>1.205E-2</v>
      </c>
      <c r="N247" s="65">
        <v>0.98370999999999997</v>
      </c>
    </row>
    <row r="248" spans="1:14" ht="12.75" x14ac:dyDescent="0.2">
      <c r="A248" s="39" t="s">
        <v>1205</v>
      </c>
      <c r="B248" s="40" t="s">
        <v>1206</v>
      </c>
      <c r="C248" s="40" t="s">
        <v>1207</v>
      </c>
      <c r="D248" s="40">
        <v>2</v>
      </c>
      <c r="E248" s="64">
        <v>1.21407</v>
      </c>
      <c r="F248" s="40" t="s">
        <v>2754</v>
      </c>
      <c r="G248" s="40" t="s">
        <v>2764</v>
      </c>
      <c r="H248" s="40" t="s">
        <v>2767</v>
      </c>
      <c r="I248" s="40" t="s">
        <v>2742</v>
      </c>
      <c r="J248" s="40" t="s">
        <v>2756</v>
      </c>
      <c r="K248" s="40" t="s">
        <v>2725</v>
      </c>
      <c r="L248" s="65">
        <v>2.5669999999999998E-2</v>
      </c>
      <c r="M248" s="65">
        <v>1.073E-2</v>
      </c>
      <c r="N248" s="65">
        <v>0.96360000000000001</v>
      </c>
    </row>
    <row r="249" spans="1:14" ht="12.75" x14ac:dyDescent="0.2">
      <c r="A249" s="39" t="s">
        <v>1205</v>
      </c>
      <c r="B249" s="40" t="s">
        <v>1206</v>
      </c>
      <c r="C249" s="40" t="s">
        <v>1207</v>
      </c>
      <c r="D249" s="40">
        <v>3</v>
      </c>
      <c r="E249" s="64">
        <v>1.1129800000000001</v>
      </c>
      <c r="F249" s="40" t="s">
        <v>2754</v>
      </c>
      <c r="G249" s="40" t="s">
        <v>2764</v>
      </c>
      <c r="H249" s="40" t="s">
        <v>2767</v>
      </c>
      <c r="I249" s="40" t="s">
        <v>2742</v>
      </c>
      <c r="J249" s="40" t="s">
        <v>2756</v>
      </c>
      <c r="K249" s="40" t="s">
        <v>2725</v>
      </c>
      <c r="L249" s="65">
        <v>3.3660000000000002E-2</v>
      </c>
      <c r="M249" s="65">
        <v>3.9899999999999998E-2</v>
      </c>
      <c r="N249" s="65">
        <v>0.92644000000000004</v>
      </c>
    </row>
    <row r="250" spans="1:14" ht="12.75" x14ac:dyDescent="0.2">
      <c r="A250" s="39" t="s">
        <v>1281</v>
      </c>
      <c r="B250" s="40" t="s">
        <v>1282</v>
      </c>
      <c r="C250" s="40" t="s">
        <v>1283</v>
      </c>
      <c r="D250" s="40">
        <v>1</v>
      </c>
      <c r="E250" s="64">
        <v>0.58586000000000005</v>
      </c>
      <c r="F250" s="40" t="s">
        <v>2754</v>
      </c>
      <c r="G250" s="40" t="s">
        <v>2764</v>
      </c>
      <c r="H250" s="40" t="s">
        <v>2732</v>
      </c>
      <c r="I250" s="40" t="s">
        <v>2742</v>
      </c>
      <c r="J250" s="40" t="s">
        <v>2756</v>
      </c>
      <c r="K250" s="40" t="s">
        <v>2725</v>
      </c>
      <c r="L250" s="65">
        <v>1.6800000000000001E-3</v>
      </c>
      <c r="M250" s="65">
        <v>5.4190000000000002E-2</v>
      </c>
      <c r="N250" s="65">
        <v>0.94413000000000002</v>
      </c>
    </row>
    <row r="251" spans="1:14" ht="12.75" x14ac:dyDescent="0.2">
      <c r="A251" s="39" t="s">
        <v>1281</v>
      </c>
      <c r="B251" s="40" t="s">
        <v>1282</v>
      </c>
      <c r="C251" s="40" t="s">
        <v>1283</v>
      </c>
      <c r="D251" s="40">
        <v>2</v>
      </c>
      <c r="E251" s="64">
        <v>0.77046999999999999</v>
      </c>
      <c r="F251" s="40" t="s">
        <v>2754</v>
      </c>
      <c r="G251" s="40" t="s">
        <v>2764</v>
      </c>
      <c r="H251" s="40" t="s">
        <v>2732</v>
      </c>
      <c r="I251" s="40" t="s">
        <v>2742</v>
      </c>
      <c r="J251" s="40" t="s">
        <v>2756</v>
      </c>
      <c r="K251" s="40" t="s">
        <v>2725</v>
      </c>
      <c r="L251" s="65">
        <v>1.47E-3</v>
      </c>
      <c r="M251" s="65">
        <v>4.895E-2</v>
      </c>
      <c r="N251" s="65">
        <v>0.94957000000000003</v>
      </c>
    </row>
    <row r="252" spans="1:14" ht="12.75" x14ac:dyDescent="0.2">
      <c r="A252" s="39" t="s">
        <v>1281</v>
      </c>
      <c r="B252" s="40" t="s">
        <v>1282</v>
      </c>
      <c r="C252" s="40" t="s">
        <v>1283</v>
      </c>
      <c r="D252" s="40">
        <v>3</v>
      </c>
      <c r="E252" s="64">
        <v>0.97558</v>
      </c>
      <c r="F252" s="40" t="s">
        <v>2754</v>
      </c>
      <c r="G252" s="40" t="s">
        <v>2764</v>
      </c>
      <c r="H252" s="40" t="s">
        <v>2732</v>
      </c>
      <c r="I252" s="40" t="s">
        <v>2742</v>
      </c>
      <c r="J252" s="40" t="s">
        <v>2756</v>
      </c>
      <c r="K252" s="40" t="s">
        <v>2725</v>
      </c>
      <c r="L252" s="65">
        <v>5.4799999999999996E-3</v>
      </c>
      <c r="M252" s="65">
        <v>4.3880000000000002E-2</v>
      </c>
      <c r="N252" s="65">
        <v>0.95064000000000004</v>
      </c>
    </row>
    <row r="253" spans="1:14" ht="12.75" x14ac:dyDescent="0.2">
      <c r="A253" s="39" t="s">
        <v>2364</v>
      </c>
      <c r="B253" s="40" t="s">
        <v>2365</v>
      </c>
      <c r="C253" s="40">
        <v>2</v>
      </c>
      <c r="D253" s="40">
        <v>1</v>
      </c>
      <c r="E253" s="64">
        <v>0.63260000000000005</v>
      </c>
      <c r="F253" s="40" t="s">
        <v>2754</v>
      </c>
      <c r="G253" s="40" t="s">
        <v>2764</v>
      </c>
      <c r="H253" s="40" t="s">
        <v>2735</v>
      </c>
      <c r="I253" s="40" t="s">
        <v>2742</v>
      </c>
      <c r="J253" s="40" t="s">
        <v>2756</v>
      </c>
      <c r="K253" s="40" t="s">
        <v>2725</v>
      </c>
      <c r="L253" s="65">
        <v>6.3600000000000002E-3</v>
      </c>
      <c r="M253" s="65">
        <v>5.8909999999999997E-2</v>
      </c>
      <c r="N253" s="65">
        <v>0.93474000000000002</v>
      </c>
    </row>
    <row r="254" spans="1:14" ht="12.75" x14ac:dyDescent="0.2">
      <c r="A254" s="39" t="s">
        <v>2364</v>
      </c>
      <c r="B254" s="40" t="s">
        <v>2365</v>
      </c>
      <c r="C254" s="40">
        <v>2</v>
      </c>
      <c r="D254" s="40">
        <v>2</v>
      </c>
      <c r="E254" s="64">
        <v>0.68645999999999996</v>
      </c>
      <c r="F254" s="40" t="s">
        <v>2754</v>
      </c>
      <c r="G254" s="40" t="s">
        <v>2764</v>
      </c>
      <c r="H254" s="40" t="s">
        <v>2735</v>
      </c>
      <c r="I254" s="40" t="s">
        <v>2742</v>
      </c>
      <c r="J254" s="40" t="s">
        <v>2756</v>
      </c>
      <c r="K254" s="40" t="s">
        <v>2725</v>
      </c>
      <c r="L254" s="65">
        <v>1.592E-2</v>
      </c>
      <c r="M254" s="65">
        <v>7.1730000000000002E-2</v>
      </c>
      <c r="N254" s="65">
        <v>0.91234999999999999</v>
      </c>
    </row>
    <row r="255" spans="1:14" ht="12.75" x14ac:dyDescent="0.2">
      <c r="A255" s="39" t="s">
        <v>2364</v>
      </c>
      <c r="B255" s="40" t="s">
        <v>2365</v>
      </c>
      <c r="C255" s="40">
        <v>2</v>
      </c>
      <c r="D255" s="40">
        <v>3</v>
      </c>
      <c r="E255" s="64">
        <v>0.57613000000000003</v>
      </c>
      <c r="F255" s="40" t="s">
        <v>2754</v>
      </c>
      <c r="G255" s="40" t="s">
        <v>2764</v>
      </c>
      <c r="H255" s="40" t="s">
        <v>2735</v>
      </c>
      <c r="I255" s="40" t="s">
        <v>2742</v>
      </c>
      <c r="J255" s="40" t="s">
        <v>2756</v>
      </c>
      <c r="K255" s="40" t="s">
        <v>2725</v>
      </c>
      <c r="L255" s="65">
        <v>1.086E-2</v>
      </c>
      <c r="M255" s="65">
        <v>6.1109999999999998E-2</v>
      </c>
      <c r="N255" s="65">
        <v>0.92801999999999996</v>
      </c>
    </row>
    <row r="256" spans="1:14" ht="12.75" x14ac:dyDescent="0.2">
      <c r="F256" s="43"/>
      <c r="G256" s="43"/>
      <c r="H256" s="43"/>
      <c r="K256" s="43"/>
    </row>
    <row r="257" spans="1:14" ht="12.75" x14ac:dyDescent="0.2">
      <c r="D257" s="45" t="s">
        <v>2757</v>
      </c>
      <c r="E257" s="64">
        <v>0.85374000000000005</v>
      </c>
      <c r="F257" s="43"/>
      <c r="G257" s="43"/>
      <c r="H257" s="43"/>
      <c r="K257" s="37" t="s">
        <v>2729</v>
      </c>
      <c r="L257" s="67">
        <v>1.17E-2</v>
      </c>
      <c r="M257" s="67">
        <v>4.4609999999999997E-2</v>
      </c>
      <c r="N257" s="67">
        <v>0.94369000000000003</v>
      </c>
    </row>
    <row r="258" spans="1:14" ht="12.75" x14ac:dyDescent="0.2">
      <c r="D258" s="45" t="s">
        <v>2758</v>
      </c>
      <c r="E258" s="64">
        <v>1.0772200000000001</v>
      </c>
      <c r="F258" s="43"/>
      <c r="G258" s="43"/>
      <c r="H258" s="43"/>
      <c r="K258" s="43"/>
    </row>
    <row r="259" spans="1:14" s="36" customFormat="1" ht="12.75" x14ac:dyDescent="0.2">
      <c r="D259" s="66" t="s">
        <v>2761</v>
      </c>
      <c r="E259" s="54">
        <v>0.91966000000000003</v>
      </c>
      <c r="I259" s="37"/>
      <c r="J259" s="37"/>
      <c r="L259" s="67"/>
      <c r="M259" s="67"/>
      <c r="N259" s="67"/>
    </row>
    <row r="260" spans="1:14" ht="12.75" x14ac:dyDescent="0.2">
      <c r="F260" s="43"/>
      <c r="G260" s="43"/>
      <c r="H260" s="43"/>
      <c r="K260" s="43"/>
    </row>
    <row r="261" spans="1:14" ht="12.75" x14ac:dyDescent="0.2">
      <c r="A261" s="36" t="s">
        <v>2775</v>
      </c>
      <c r="F261" s="43"/>
      <c r="G261" s="43"/>
      <c r="H261" s="43"/>
      <c r="K261" s="43"/>
    </row>
    <row r="262" spans="1:14" ht="12.75" x14ac:dyDescent="0.2">
      <c r="A262" s="39" t="s">
        <v>2465</v>
      </c>
      <c r="B262" s="40" t="s">
        <v>2466</v>
      </c>
      <c r="C262" s="40">
        <v>1</v>
      </c>
      <c r="D262" s="40">
        <v>1</v>
      </c>
      <c r="E262" s="64">
        <v>0.97843000000000002</v>
      </c>
      <c r="F262" s="40" t="s">
        <v>2731</v>
      </c>
      <c r="G262" s="40" t="s">
        <v>2776</v>
      </c>
      <c r="H262" s="40" t="s">
        <v>2732</v>
      </c>
      <c r="I262" s="40" t="s">
        <v>2733</v>
      </c>
      <c r="J262" s="40" t="s">
        <v>2725</v>
      </c>
      <c r="K262" s="40" t="s">
        <v>2725</v>
      </c>
      <c r="L262" s="65">
        <v>1.6999999999999999E-3</v>
      </c>
      <c r="M262" s="65">
        <v>3.6630000000000003E-2</v>
      </c>
      <c r="N262" s="65">
        <v>0.96165999999999996</v>
      </c>
    </row>
    <row r="263" spans="1:14" ht="12.75" x14ac:dyDescent="0.2">
      <c r="A263" s="39" t="s">
        <v>2465</v>
      </c>
      <c r="B263" s="40" t="s">
        <v>2466</v>
      </c>
      <c r="C263" s="40">
        <v>1</v>
      </c>
      <c r="D263" s="40">
        <v>2</v>
      </c>
      <c r="E263" s="64">
        <v>1.0864799999999999</v>
      </c>
      <c r="F263" s="40" t="s">
        <v>2731</v>
      </c>
      <c r="G263" s="40" t="s">
        <v>2776</v>
      </c>
      <c r="H263" s="40" t="s">
        <v>2732</v>
      </c>
      <c r="I263" s="40" t="s">
        <v>2733</v>
      </c>
      <c r="J263" s="40" t="s">
        <v>2725</v>
      </c>
      <c r="K263" s="40" t="s">
        <v>2725</v>
      </c>
      <c r="L263" s="65">
        <v>9.3999999999999997E-4</v>
      </c>
      <c r="M263" s="65">
        <v>3.6260000000000001E-2</v>
      </c>
      <c r="N263" s="65">
        <v>0.96279999999999999</v>
      </c>
    </row>
    <row r="264" spans="1:14" ht="12.75" x14ac:dyDescent="0.2">
      <c r="A264" s="39" t="s">
        <v>2465</v>
      </c>
      <c r="B264" s="40" t="s">
        <v>2466</v>
      </c>
      <c r="C264" s="40">
        <v>1</v>
      </c>
      <c r="D264" s="40">
        <v>3</v>
      </c>
      <c r="E264" s="64">
        <v>1.0389600000000001</v>
      </c>
      <c r="F264" s="40" t="s">
        <v>2731</v>
      </c>
      <c r="G264" s="40" t="s">
        <v>2776</v>
      </c>
      <c r="H264" s="40" t="s">
        <v>2732</v>
      </c>
      <c r="I264" s="40" t="s">
        <v>2733</v>
      </c>
      <c r="J264" s="40" t="s">
        <v>2725</v>
      </c>
      <c r="K264" s="40" t="s">
        <v>2725</v>
      </c>
      <c r="L264" s="65">
        <v>1.9000000000000001E-4</v>
      </c>
      <c r="M264" s="65">
        <v>3.5709999999999999E-2</v>
      </c>
      <c r="N264" s="65">
        <v>0.96409999999999996</v>
      </c>
    </row>
    <row r="265" spans="1:14" ht="12.75" x14ac:dyDescent="0.2">
      <c r="F265" s="43"/>
      <c r="G265" s="43"/>
      <c r="H265" s="43"/>
      <c r="K265" s="43"/>
    </row>
    <row r="266" spans="1:14" s="36" customFormat="1" ht="12.75" x14ac:dyDescent="0.2">
      <c r="D266" s="66" t="s">
        <v>2728</v>
      </c>
      <c r="E266" s="54">
        <v>1.0346200000000001</v>
      </c>
      <c r="I266" s="37"/>
      <c r="J266" s="37"/>
      <c r="K266" s="37" t="s">
        <v>2729</v>
      </c>
      <c r="L266" s="67">
        <v>9.3999999999999997E-4</v>
      </c>
      <c r="M266" s="67">
        <v>3.6200000000000003E-2</v>
      </c>
      <c r="N266" s="67">
        <v>0.96286000000000005</v>
      </c>
    </row>
    <row r="267" spans="1:14" ht="12.75" x14ac:dyDescent="0.2">
      <c r="F267" s="43"/>
      <c r="G267" s="43"/>
      <c r="H267" s="43"/>
      <c r="K267" s="43"/>
    </row>
    <row r="268" spans="1:14" ht="12.75" x14ac:dyDescent="0.2">
      <c r="A268" s="36" t="s">
        <v>2777</v>
      </c>
      <c r="F268" s="43"/>
      <c r="G268" s="43"/>
      <c r="H268" s="43"/>
      <c r="K268" s="43"/>
    </row>
    <row r="269" spans="1:14" ht="12.75" x14ac:dyDescent="0.2">
      <c r="A269" s="39" t="s">
        <v>1655</v>
      </c>
      <c r="B269" s="40" t="s">
        <v>1656</v>
      </c>
      <c r="C269" s="40">
        <v>1</v>
      </c>
      <c r="D269" s="40">
        <v>1</v>
      </c>
      <c r="E269" s="64">
        <v>0.77922999999999998</v>
      </c>
      <c r="F269" s="40" t="s">
        <v>2731</v>
      </c>
      <c r="G269" s="40" t="s">
        <v>2764</v>
      </c>
      <c r="H269" s="40" t="s">
        <v>2778</v>
      </c>
      <c r="I269" s="40" t="s">
        <v>2744</v>
      </c>
      <c r="J269" s="40" t="s">
        <v>2725</v>
      </c>
      <c r="K269" s="40" t="s">
        <v>2725</v>
      </c>
      <c r="L269" s="65">
        <v>1.84E-2</v>
      </c>
      <c r="M269" s="65">
        <v>4.7419999999999997E-2</v>
      </c>
      <c r="N269" s="65">
        <v>0.93418000000000001</v>
      </c>
    </row>
    <row r="270" spans="1:14" ht="12.75" x14ac:dyDescent="0.2">
      <c r="A270" s="39" t="s">
        <v>1655</v>
      </c>
      <c r="B270" s="40" t="s">
        <v>1656</v>
      </c>
      <c r="C270" s="40">
        <v>1</v>
      </c>
      <c r="D270" s="40">
        <v>2</v>
      </c>
      <c r="E270" s="64">
        <v>0.76219999999999999</v>
      </c>
      <c r="F270" s="40" t="s">
        <v>2731</v>
      </c>
      <c r="G270" s="40" t="s">
        <v>2764</v>
      </c>
      <c r="H270" s="40" t="s">
        <v>2778</v>
      </c>
      <c r="I270" s="40" t="s">
        <v>2744</v>
      </c>
      <c r="J270" s="40" t="s">
        <v>2725</v>
      </c>
      <c r="K270" s="40" t="s">
        <v>2725</v>
      </c>
      <c r="L270" s="65">
        <v>1.6369999999999999E-2</v>
      </c>
      <c r="M270" s="65">
        <v>5.4010000000000002E-2</v>
      </c>
      <c r="N270" s="65">
        <v>0.92962</v>
      </c>
    </row>
    <row r="271" spans="1:14" ht="12.75" x14ac:dyDescent="0.2">
      <c r="A271" s="39" t="s">
        <v>1655</v>
      </c>
      <c r="B271" s="40" t="s">
        <v>1656</v>
      </c>
      <c r="C271" s="40">
        <v>1</v>
      </c>
      <c r="D271" s="40">
        <v>3</v>
      </c>
      <c r="E271" s="64">
        <v>0.79418999999999995</v>
      </c>
      <c r="F271" s="40" t="s">
        <v>2731</v>
      </c>
      <c r="G271" s="40" t="s">
        <v>2764</v>
      </c>
      <c r="H271" s="40" t="s">
        <v>2778</v>
      </c>
      <c r="I271" s="40" t="s">
        <v>2744</v>
      </c>
      <c r="J271" s="40" t="s">
        <v>2725</v>
      </c>
      <c r="K271" s="40" t="s">
        <v>2725</v>
      </c>
      <c r="L271" s="65">
        <v>3.5560000000000001E-2</v>
      </c>
      <c r="M271" s="65">
        <v>7.1110000000000007E-2</v>
      </c>
      <c r="N271" s="65">
        <v>0.89332999999999996</v>
      </c>
    </row>
    <row r="272" spans="1:14" ht="12.75" x14ac:dyDescent="0.2">
      <c r="F272" s="43"/>
      <c r="G272" s="43"/>
      <c r="H272" s="43"/>
      <c r="K272" s="43"/>
    </row>
    <row r="273" spans="1:14" s="36" customFormat="1" ht="12.75" x14ac:dyDescent="0.2">
      <c r="D273" s="66" t="s">
        <v>2728</v>
      </c>
      <c r="E273" s="54">
        <v>0.77854000000000001</v>
      </c>
      <c r="I273" s="37"/>
      <c r="J273" s="37"/>
      <c r="K273" s="37" t="s">
        <v>2729</v>
      </c>
      <c r="L273" s="67">
        <v>2.3439999999999999E-2</v>
      </c>
      <c r="M273" s="67">
        <v>5.7509999999999999E-2</v>
      </c>
      <c r="N273" s="67">
        <v>0.91905000000000003</v>
      </c>
    </row>
    <row r="274" spans="1:14" ht="12.75" x14ac:dyDescent="0.2">
      <c r="F274" s="43"/>
      <c r="G274" s="43"/>
      <c r="H274" s="43"/>
      <c r="K274" s="43"/>
    </row>
    <row r="275" spans="1:14" ht="12.75" x14ac:dyDescent="0.2">
      <c r="A275" s="36" t="s">
        <v>2779</v>
      </c>
      <c r="F275" s="43"/>
      <c r="G275" s="43"/>
      <c r="H275" s="43"/>
      <c r="K275" s="43"/>
    </row>
    <row r="276" spans="1:14" ht="12.75" x14ac:dyDescent="0.2">
      <c r="A276" s="39" t="s">
        <v>2073</v>
      </c>
      <c r="B276" s="40" t="s">
        <v>2074</v>
      </c>
      <c r="C276" s="40">
        <v>1</v>
      </c>
      <c r="D276" s="40">
        <v>1</v>
      </c>
      <c r="E276" s="64">
        <v>0.98046999999999995</v>
      </c>
      <c r="F276" s="40" t="s">
        <v>2731</v>
      </c>
      <c r="G276" s="40" t="s">
        <v>2780</v>
      </c>
      <c r="H276" s="40" t="s">
        <v>2778</v>
      </c>
      <c r="I276" s="40" t="s">
        <v>2742</v>
      </c>
      <c r="J276" s="40" t="s">
        <v>2734</v>
      </c>
      <c r="K276" s="40" t="s">
        <v>2725</v>
      </c>
      <c r="L276" s="65">
        <v>1.355E-2</v>
      </c>
      <c r="M276" s="65">
        <v>7.0669999999999997E-2</v>
      </c>
      <c r="N276" s="65">
        <v>0.91578000000000004</v>
      </c>
    </row>
    <row r="277" spans="1:14" ht="12.75" x14ac:dyDescent="0.2">
      <c r="A277" s="39" t="s">
        <v>2073</v>
      </c>
      <c r="B277" s="40" t="s">
        <v>2074</v>
      </c>
      <c r="C277" s="40">
        <v>1</v>
      </c>
      <c r="D277" s="40">
        <v>2</v>
      </c>
      <c r="E277" s="64">
        <v>1.0560099999999999</v>
      </c>
      <c r="F277" s="40" t="s">
        <v>2731</v>
      </c>
      <c r="G277" s="40" t="s">
        <v>2780</v>
      </c>
      <c r="H277" s="40" t="s">
        <v>2778</v>
      </c>
      <c r="I277" s="40" t="s">
        <v>2742</v>
      </c>
      <c r="J277" s="40" t="s">
        <v>2734</v>
      </c>
      <c r="K277" s="40" t="s">
        <v>2725</v>
      </c>
      <c r="L277" s="65">
        <v>7.4799999999999997E-3</v>
      </c>
      <c r="M277" s="65">
        <v>6.2289999999999998E-2</v>
      </c>
      <c r="N277" s="65">
        <v>0.93023</v>
      </c>
    </row>
    <row r="278" spans="1:14" ht="12.75" x14ac:dyDescent="0.2">
      <c r="A278" s="39" t="s">
        <v>2073</v>
      </c>
      <c r="B278" s="40" t="s">
        <v>2074</v>
      </c>
      <c r="C278" s="40">
        <v>1</v>
      </c>
      <c r="D278" s="40">
        <v>3</v>
      </c>
      <c r="E278" s="64">
        <v>1.2326699999999999</v>
      </c>
      <c r="F278" s="40" t="s">
        <v>2731</v>
      </c>
      <c r="G278" s="40" t="s">
        <v>2780</v>
      </c>
      <c r="H278" s="40" t="s">
        <v>2778</v>
      </c>
      <c r="I278" s="40" t="s">
        <v>2742</v>
      </c>
      <c r="J278" s="40" t="s">
        <v>2734</v>
      </c>
      <c r="K278" s="40" t="s">
        <v>2725</v>
      </c>
      <c r="L278" s="65">
        <v>6.7600000000000004E-3</v>
      </c>
      <c r="M278" s="65">
        <v>9.2749999999999999E-2</v>
      </c>
      <c r="N278" s="65">
        <v>0.90047999999999995</v>
      </c>
    </row>
    <row r="279" spans="1:14" ht="12.75" x14ac:dyDescent="0.2">
      <c r="F279" s="43"/>
      <c r="G279" s="43"/>
      <c r="H279" s="43"/>
      <c r="K279" s="43"/>
    </row>
    <row r="280" spans="1:14" s="36" customFormat="1" ht="12.75" x14ac:dyDescent="0.2">
      <c r="D280" s="66" t="s">
        <v>2728</v>
      </c>
      <c r="E280" s="54">
        <v>1.08972</v>
      </c>
      <c r="I280" s="37"/>
      <c r="J280" s="37"/>
      <c r="K280" s="37" t="s">
        <v>2729</v>
      </c>
      <c r="L280" s="67">
        <v>9.2599999999999991E-3</v>
      </c>
      <c r="M280" s="67">
        <v>7.5240000000000001E-2</v>
      </c>
      <c r="N280" s="67">
        <v>0.91549999999999998</v>
      </c>
    </row>
    <row r="281" spans="1:14" ht="12.75" x14ac:dyDescent="0.2">
      <c r="F281" s="43"/>
      <c r="G281" s="43"/>
      <c r="H281" s="43"/>
      <c r="K281" s="43"/>
    </row>
    <row r="282" spans="1:14" ht="12.75" x14ac:dyDescent="0.2">
      <c r="A282" s="36" t="s">
        <v>2781</v>
      </c>
      <c r="F282" s="43"/>
      <c r="G282" s="43"/>
      <c r="H282" s="43"/>
      <c r="K282" s="43"/>
    </row>
    <row r="283" spans="1:14" ht="12.75" x14ac:dyDescent="0.2">
      <c r="A283" s="39" t="s">
        <v>1782</v>
      </c>
      <c r="B283" s="40" t="s">
        <v>1783</v>
      </c>
      <c r="C283" s="40">
        <v>2</v>
      </c>
      <c r="D283" s="40">
        <v>1</v>
      </c>
      <c r="E283" s="64">
        <v>1.23526</v>
      </c>
      <c r="F283" s="40" t="s">
        <v>2731</v>
      </c>
      <c r="G283" s="40" t="s">
        <v>2776</v>
      </c>
      <c r="H283" s="40" t="s">
        <v>2778</v>
      </c>
      <c r="I283" s="40" t="s">
        <v>2733</v>
      </c>
      <c r="J283" s="40" t="s">
        <v>2725</v>
      </c>
      <c r="K283" s="40" t="s">
        <v>2725</v>
      </c>
      <c r="L283" s="65">
        <v>4.8999999999999998E-4</v>
      </c>
      <c r="M283" s="65">
        <v>0.16821</v>
      </c>
      <c r="N283" s="65">
        <v>0.83130000000000004</v>
      </c>
    </row>
    <row r="284" spans="1:14" ht="12.75" x14ac:dyDescent="0.2">
      <c r="A284" s="39" t="s">
        <v>1782</v>
      </c>
      <c r="B284" s="40" t="s">
        <v>1783</v>
      </c>
      <c r="C284" s="40">
        <v>2</v>
      </c>
      <c r="D284" s="40">
        <v>2</v>
      </c>
      <c r="E284" s="64">
        <v>0.66739000000000004</v>
      </c>
      <c r="F284" s="40" t="s">
        <v>2731</v>
      </c>
      <c r="G284" s="40" t="s">
        <v>2776</v>
      </c>
      <c r="H284" s="40" t="s">
        <v>2778</v>
      </c>
      <c r="I284" s="40" t="s">
        <v>2733</v>
      </c>
      <c r="J284" s="40" t="s">
        <v>2725</v>
      </c>
      <c r="K284" s="40" t="s">
        <v>2725</v>
      </c>
      <c r="L284" s="65">
        <v>3.6999999999999999E-4</v>
      </c>
      <c r="M284" s="65">
        <v>0.17158000000000001</v>
      </c>
      <c r="N284" s="65">
        <v>0.82804999999999995</v>
      </c>
    </row>
    <row r="285" spans="1:14" ht="12.75" x14ac:dyDescent="0.2">
      <c r="F285" s="43"/>
      <c r="G285" s="43"/>
      <c r="K285" s="43"/>
    </row>
    <row r="286" spans="1:14" s="36" customFormat="1" ht="12.75" x14ac:dyDescent="0.2">
      <c r="D286" s="66" t="s">
        <v>2728</v>
      </c>
      <c r="E286" s="54">
        <v>0.95132000000000005</v>
      </c>
      <c r="I286" s="37"/>
      <c r="J286" s="37"/>
      <c r="K286" s="37" t="s">
        <v>2729</v>
      </c>
      <c r="L286" s="67">
        <v>4.2999999999999999E-4</v>
      </c>
      <c r="M286" s="67">
        <v>0.16989000000000001</v>
      </c>
      <c r="N286" s="67">
        <v>0.82967999999999997</v>
      </c>
    </row>
    <row r="287" spans="1:14" ht="12.75" x14ac:dyDescent="0.2">
      <c r="F287" s="43"/>
      <c r="G287" s="43"/>
      <c r="H287" s="43"/>
      <c r="K287" s="43"/>
    </row>
    <row r="288" spans="1:14" ht="12.75" x14ac:dyDescent="0.2">
      <c r="A288" s="36" t="s">
        <v>2782</v>
      </c>
      <c r="F288" s="43"/>
      <c r="G288" s="43"/>
      <c r="H288" s="43"/>
      <c r="K288" s="43"/>
    </row>
    <row r="289" spans="1:14" ht="14.25" x14ac:dyDescent="0.2">
      <c r="A289" s="39" t="s">
        <v>2527</v>
      </c>
      <c r="B289" s="40">
        <v>10640</v>
      </c>
      <c r="C289" s="40" t="s">
        <v>1637</v>
      </c>
      <c r="D289" s="40">
        <v>1</v>
      </c>
      <c r="E289" s="64">
        <v>5.6529999999999997E-2</v>
      </c>
      <c r="F289" s="40" t="s">
        <v>2731</v>
      </c>
      <c r="G289" s="40" t="s">
        <v>2737</v>
      </c>
      <c r="H289" s="40" t="s">
        <v>2783</v>
      </c>
      <c r="I289" s="40" t="s">
        <v>2748</v>
      </c>
      <c r="J289" s="40" t="s">
        <v>2725</v>
      </c>
      <c r="K289" s="40" t="s">
        <v>2740</v>
      </c>
      <c r="L289" s="65">
        <v>0.43143999999999999</v>
      </c>
      <c r="M289" s="65">
        <v>0.28094000000000002</v>
      </c>
      <c r="N289" s="65">
        <v>0.28763</v>
      </c>
    </row>
    <row r="290" spans="1:14" ht="14.25" x14ac:dyDescent="0.2">
      <c r="A290" s="39" t="s">
        <v>2527</v>
      </c>
      <c r="B290" s="40">
        <v>10640</v>
      </c>
      <c r="C290" s="40" t="s">
        <v>1637</v>
      </c>
      <c r="D290" s="40">
        <v>2</v>
      </c>
      <c r="E290" s="64">
        <v>0.11051</v>
      </c>
      <c r="F290" s="40" t="s">
        <v>2731</v>
      </c>
      <c r="G290" s="40" t="s">
        <v>2737</v>
      </c>
      <c r="H290" s="40" t="s">
        <v>2783</v>
      </c>
      <c r="I290" s="40" t="s">
        <v>2748</v>
      </c>
      <c r="J290" s="40" t="s">
        <v>2725</v>
      </c>
      <c r="K290" s="40" t="s">
        <v>2740</v>
      </c>
      <c r="L290" s="65">
        <v>0.42319000000000001</v>
      </c>
      <c r="M290" s="65">
        <v>0.28116000000000002</v>
      </c>
      <c r="N290" s="65">
        <v>0.29565000000000002</v>
      </c>
    </row>
    <row r="291" spans="1:14" ht="14.25" x14ac:dyDescent="0.2">
      <c r="A291" s="39" t="s">
        <v>2527</v>
      </c>
      <c r="B291" s="40">
        <v>10640</v>
      </c>
      <c r="C291" s="40" t="s">
        <v>1637</v>
      </c>
      <c r="D291" s="40">
        <v>3</v>
      </c>
      <c r="E291" s="64">
        <v>7.8420000000000004E-2</v>
      </c>
      <c r="F291" s="40" t="s">
        <v>2731</v>
      </c>
      <c r="G291" s="40" t="s">
        <v>2737</v>
      </c>
      <c r="H291" s="40" t="s">
        <v>2783</v>
      </c>
      <c r="I291" s="40" t="s">
        <v>2748</v>
      </c>
      <c r="J291" s="40" t="s">
        <v>2725</v>
      </c>
      <c r="K291" s="40" t="s">
        <v>2740</v>
      </c>
      <c r="L291" s="65">
        <v>0.41846</v>
      </c>
      <c r="M291" s="65">
        <v>0.27384999999999998</v>
      </c>
      <c r="N291" s="65">
        <v>0.30769000000000002</v>
      </c>
    </row>
    <row r="292" spans="1:14" ht="12.75" x14ac:dyDescent="0.2">
      <c r="F292" s="43"/>
      <c r="G292" s="43"/>
      <c r="H292" s="43"/>
      <c r="K292" s="43"/>
    </row>
    <row r="293" spans="1:14" s="36" customFormat="1" ht="12.75" x14ac:dyDescent="0.2">
      <c r="D293" s="66" t="s">
        <v>2728</v>
      </c>
      <c r="E293" s="54">
        <v>8.1820000000000004E-2</v>
      </c>
      <c r="I293" s="37"/>
      <c r="J293" s="37"/>
      <c r="K293" s="37" t="s">
        <v>2729</v>
      </c>
      <c r="L293" s="67">
        <v>0.42436000000000001</v>
      </c>
      <c r="M293" s="67">
        <v>0.27865000000000001</v>
      </c>
      <c r="N293" s="67">
        <v>0.29698999999999998</v>
      </c>
    </row>
    <row r="294" spans="1:14" ht="12.75" x14ac:dyDescent="0.2">
      <c r="D294" s="45"/>
      <c r="F294" s="43"/>
      <c r="G294" s="43"/>
      <c r="H294" s="43"/>
    </row>
    <row r="295" spans="1:14" ht="12.75" x14ac:dyDescent="0.2">
      <c r="A295" s="36" t="s">
        <v>2784</v>
      </c>
      <c r="D295" s="45"/>
      <c r="F295" s="43"/>
      <c r="G295" s="43"/>
      <c r="H295" s="43"/>
    </row>
    <row r="296" spans="1:14" ht="12.75" x14ac:dyDescent="0.2">
      <c r="F296" s="43"/>
      <c r="G296" s="43"/>
      <c r="H296" s="43"/>
      <c r="K296" s="43"/>
    </row>
    <row r="297" spans="1:14" ht="12.75" x14ac:dyDescent="0.2">
      <c r="A297" s="36" t="s">
        <v>2785</v>
      </c>
      <c r="F297" s="43"/>
      <c r="G297" s="43"/>
      <c r="H297" s="43"/>
      <c r="K297" s="43"/>
    </row>
    <row r="298" spans="1:14" ht="14.25" x14ac:dyDescent="0.2">
      <c r="A298" s="39" t="s">
        <v>2387</v>
      </c>
      <c r="B298" s="40">
        <v>50974</v>
      </c>
      <c r="C298" s="40" t="s">
        <v>1637</v>
      </c>
      <c r="D298" s="40">
        <v>1</v>
      </c>
      <c r="E298" s="64">
        <v>8.0000000000000004E-4</v>
      </c>
      <c r="F298" s="40" t="s">
        <v>2731</v>
      </c>
      <c r="G298" s="40" t="s">
        <v>2786</v>
      </c>
      <c r="H298" s="40" t="s">
        <v>2783</v>
      </c>
      <c r="I298" s="40" t="s">
        <v>2748</v>
      </c>
      <c r="J298" s="40" t="s">
        <v>2725</v>
      </c>
      <c r="K298" s="40" t="s">
        <v>2725</v>
      </c>
      <c r="L298" s="65">
        <v>1.9210000000000001E-2</v>
      </c>
      <c r="M298" s="65">
        <v>0.44235999999999998</v>
      </c>
      <c r="N298" s="65">
        <v>0.53842999999999996</v>
      </c>
    </row>
    <row r="299" spans="1:14" ht="14.25" x14ac:dyDescent="0.2">
      <c r="A299" s="39" t="s">
        <v>2387</v>
      </c>
      <c r="B299" s="40">
        <v>50974</v>
      </c>
      <c r="C299" s="40" t="s">
        <v>1637</v>
      </c>
      <c r="D299" s="40">
        <v>2</v>
      </c>
      <c r="E299" s="64">
        <v>1.0200000000000001E-3</v>
      </c>
      <c r="F299" s="40" t="s">
        <v>2731</v>
      </c>
      <c r="G299" s="40" t="s">
        <v>2786</v>
      </c>
      <c r="H299" s="40" t="s">
        <v>2783</v>
      </c>
      <c r="I299" s="40" t="s">
        <v>2748</v>
      </c>
      <c r="J299" s="40" t="s">
        <v>2725</v>
      </c>
      <c r="K299" s="40" t="s">
        <v>2725</v>
      </c>
      <c r="L299" s="65">
        <v>2.1659999999999999E-2</v>
      </c>
      <c r="M299" s="65">
        <v>0.37581999999999999</v>
      </c>
      <c r="N299" s="65">
        <v>0.60251999999999994</v>
      </c>
    </row>
    <row r="300" spans="1:14" ht="14.25" x14ac:dyDescent="0.2">
      <c r="A300" s="39" t="s">
        <v>2387</v>
      </c>
      <c r="B300" s="40">
        <v>50974</v>
      </c>
      <c r="C300" s="40" t="s">
        <v>1637</v>
      </c>
      <c r="D300" s="40">
        <v>3</v>
      </c>
      <c r="E300" s="64">
        <v>1.5100000000000001E-3</v>
      </c>
      <c r="F300" s="40" t="s">
        <v>2731</v>
      </c>
      <c r="G300" s="40" t="s">
        <v>2786</v>
      </c>
      <c r="H300" s="40" t="s">
        <v>2783</v>
      </c>
      <c r="I300" s="40" t="s">
        <v>2748</v>
      </c>
      <c r="J300" s="40" t="s">
        <v>2725</v>
      </c>
      <c r="K300" s="40" t="s">
        <v>2725</v>
      </c>
      <c r="L300" s="65">
        <v>2.2679999999999999E-2</v>
      </c>
      <c r="M300" s="65">
        <v>0.34623999999999999</v>
      </c>
      <c r="N300" s="65">
        <v>0.63107999999999997</v>
      </c>
    </row>
    <row r="301" spans="1:14" ht="12.75" x14ac:dyDescent="0.2">
      <c r="F301" s="43"/>
      <c r="G301" s="43"/>
      <c r="H301" s="43"/>
      <c r="K301" s="43"/>
    </row>
    <row r="302" spans="1:14" s="36" customFormat="1" ht="12.75" x14ac:dyDescent="0.2">
      <c r="D302" s="66" t="s">
        <v>2728</v>
      </c>
      <c r="E302" s="54">
        <v>1.1100000000000001E-3</v>
      </c>
      <c r="I302" s="37"/>
      <c r="J302" s="37"/>
      <c r="K302" s="37" t="s">
        <v>2729</v>
      </c>
      <c r="L302" s="67">
        <v>2.1180000000000001E-2</v>
      </c>
      <c r="M302" s="67">
        <v>0.38813999999999999</v>
      </c>
      <c r="N302" s="67">
        <v>0.59067999999999998</v>
      </c>
    </row>
    <row r="303" spans="1:14" ht="12.75" x14ac:dyDescent="0.2">
      <c r="F303" s="43"/>
      <c r="G303" s="43"/>
      <c r="H303" s="43"/>
      <c r="K303" s="43"/>
    </row>
    <row r="304" spans="1:14" ht="12.75" x14ac:dyDescent="0.2">
      <c r="A304" s="36" t="s">
        <v>2787</v>
      </c>
      <c r="F304" s="43"/>
      <c r="G304" s="43"/>
      <c r="H304" s="43"/>
      <c r="K304" s="43"/>
    </row>
    <row r="305" spans="1:14" ht="14.25" x14ac:dyDescent="0.2">
      <c r="A305" s="39" t="s">
        <v>2273</v>
      </c>
      <c r="B305" s="40" t="s">
        <v>2274</v>
      </c>
      <c r="C305" s="40" t="s">
        <v>2275</v>
      </c>
      <c r="D305" s="40">
        <v>1</v>
      </c>
      <c r="E305" s="64">
        <v>0.44624000000000003</v>
      </c>
      <c r="F305" s="40" t="s">
        <v>2731</v>
      </c>
      <c r="G305" s="40" t="s">
        <v>2776</v>
      </c>
      <c r="H305" s="40" t="s">
        <v>2783</v>
      </c>
      <c r="I305" s="40" t="s">
        <v>2733</v>
      </c>
      <c r="J305" s="40" t="s">
        <v>2725</v>
      </c>
      <c r="K305" s="40" t="s">
        <v>2725</v>
      </c>
      <c r="L305" s="65">
        <v>1.7680000000000001E-2</v>
      </c>
      <c r="M305" s="65">
        <v>0.24082000000000001</v>
      </c>
      <c r="N305" s="65">
        <v>0.74151</v>
      </c>
    </row>
    <row r="306" spans="1:14" ht="14.25" x14ac:dyDescent="0.2">
      <c r="A306" s="39" t="s">
        <v>2273</v>
      </c>
      <c r="B306" s="40" t="s">
        <v>2274</v>
      </c>
      <c r="C306" s="40" t="s">
        <v>2275</v>
      </c>
      <c r="D306" s="40">
        <v>2</v>
      </c>
      <c r="E306" s="64">
        <v>0.88912000000000002</v>
      </c>
      <c r="F306" s="40" t="s">
        <v>2731</v>
      </c>
      <c r="G306" s="40" t="s">
        <v>2776</v>
      </c>
      <c r="H306" s="40" t="s">
        <v>2783</v>
      </c>
      <c r="I306" s="40" t="s">
        <v>2733</v>
      </c>
      <c r="J306" s="40" t="s">
        <v>2725</v>
      </c>
      <c r="K306" s="40" t="s">
        <v>2725</v>
      </c>
      <c r="L306" s="65">
        <v>1.221E-2</v>
      </c>
      <c r="M306" s="65">
        <v>7.016E-2</v>
      </c>
      <c r="N306" s="65">
        <v>0.91761999999999999</v>
      </c>
    </row>
    <row r="307" spans="1:14" ht="14.25" x14ac:dyDescent="0.2">
      <c r="A307" s="39" t="s">
        <v>2273</v>
      </c>
      <c r="B307" s="40" t="s">
        <v>2274</v>
      </c>
      <c r="C307" s="40" t="s">
        <v>2275</v>
      </c>
      <c r="D307" s="40">
        <v>3</v>
      </c>
      <c r="E307" s="64">
        <v>0.45376</v>
      </c>
      <c r="F307" s="40" t="s">
        <v>2731</v>
      </c>
      <c r="G307" s="40" t="s">
        <v>2776</v>
      </c>
      <c r="H307" s="40" t="s">
        <v>2783</v>
      </c>
      <c r="I307" s="40" t="s">
        <v>2733</v>
      </c>
      <c r="J307" s="40" t="s">
        <v>2725</v>
      </c>
      <c r="K307" s="40" t="s">
        <v>2725</v>
      </c>
      <c r="L307" s="65">
        <v>1.106E-2</v>
      </c>
      <c r="M307" s="65">
        <v>3.814E-2</v>
      </c>
      <c r="N307" s="65">
        <v>0.95079999999999998</v>
      </c>
    </row>
    <row r="308" spans="1:14" ht="12.75" x14ac:dyDescent="0.2">
      <c r="F308" s="43"/>
      <c r="G308" s="43"/>
      <c r="H308" s="43"/>
      <c r="K308" s="43"/>
    </row>
    <row r="309" spans="1:14" s="36" customFormat="1" ht="12.75" x14ac:dyDescent="0.2">
      <c r="D309" s="66" t="s">
        <v>2728</v>
      </c>
      <c r="E309" s="54">
        <v>0.59636999999999996</v>
      </c>
      <c r="I309" s="37"/>
      <c r="J309" s="37"/>
      <c r="K309" s="37" t="s">
        <v>2729</v>
      </c>
      <c r="L309" s="67">
        <v>1.3650000000000001E-2</v>
      </c>
      <c r="M309" s="67">
        <v>0.11637</v>
      </c>
      <c r="N309" s="67">
        <v>0.86997999999999998</v>
      </c>
    </row>
    <row r="310" spans="1:14" ht="12.75" x14ac:dyDescent="0.2">
      <c r="F310" s="43"/>
      <c r="G310" s="43"/>
      <c r="H310" s="43"/>
      <c r="K310" s="43"/>
    </row>
    <row r="311" spans="1:14" ht="12.75" x14ac:dyDescent="0.2">
      <c r="A311" s="36" t="s">
        <v>2788</v>
      </c>
      <c r="F311" s="43"/>
      <c r="G311" s="43"/>
      <c r="H311" s="43"/>
      <c r="K311" s="43"/>
    </row>
    <row r="312" spans="1:14" ht="14.25" x14ac:dyDescent="0.2">
      <c r="A312" s="39" t="s">
        <v>2559</v>
      </c>
      <c r="B312" s="40" t="s">
        <v>2560</v>
      </c>
      <c r="C312" s="40" t="s">
        <v>2561</v>
      </c>
      <c r="D312" s="40">
        <v>1</v>
      </c>
      <c r="E312" s="64">
        <v>0.44893</v>
      </c>
      <c r="F312" s="40" t="s">
        <v>2731</v>
      </c>
      <c r="G312" s="40" t="s">
        <v>2776</v>
      </c>
      <c r="H312" s="40" t="s">
        <v>2783</v>
      </c>
      <c r="I312" s="40" t="s">
        <v>2748</v>
      </c>
      <c r="J312" s="40" t="s">
        <v>2725</v>
      </c>
      <c r="K312" s="40" t="s">
        <v>2725</v>
      </c>
      <c r="L312" s="65">
        <v>4.2500000000000003E-3</v>
      </c>
      <c r="M312" s="65">
        <v>0.71601000000000004</v>
      </c>
      <c r="N312" s="65">
        <v>0.27975</v>
      </c>
    </row>
    <row r="313" spans="1:14" ht="14.25" x14ac:dyDescent="0.2">
      <c r="A313" s="39" t="s">
        <v>2559</v>
      </c>
      <c r="B313" s="40" t="s">
        <v>2560</v>
      </c>
      <c r="C313" s="40" t="s">
        <v>2561</v>
      </c>
      <c r="D313" s="40">
        <v>2</v>
      </c>
      <c r="E313" s="64">
        <v>0.46037</v>
      </c>
      <c r="F313" s="40" t="s">
        <v>2731</v>
      </c>
      <c r="G313" s="40" t="s">
        <v>2776</v>
      </c>
      <c r="H313" s="40" t="s">
        <v>2783</v>
      </c>
      <c r="I313" s="40" t="s">
        <v>2748</v>
      </c>
      <c r="J313" s="40" t="s">
        <v>2725</v>
      </c>
      <c r="K313" s="40" t="s">
        <v>2725</v>
      </c>
      <c r="L313" s="65">
        <v>5.8999999999999999E-3</v>
      </c>
      <c r="M313" s="65">
        <v>0.69340000000000002</v>
      </c>
      <c r="N313" s="65">
        <v>0.30070999999999998</v>
      </c>
    </row>
    <row r="314" spans="1:14" ht="14.25" x14ac:dyDescent="0.2">
      <c r="A314" s="39" t="s">
        <v>2559</v>
      </c>
      <c r="B314" s="40" t="s">
        <v>2560</v>
      </c>
      <c r="C314" s="40" t="s">
        <v>2561</v>
      </c>
      <c r="D314" s="40">
        <v>3</v>
      </c>
      <c r="E314" s="64">
        <v>0.38122</v>
      </c>
      <c r="F314" s="40" t="s">
        <v>2731</v>
      </c>
      <c r="G314" s="40" t="s">
        <v>2776</v>
      </c>
      <c r="H314" s="40" t="s">
        <v>2783</v>
      </c>
      <c r="I314" s="40" t="s">
        <v>2748</v>
      </c>
      <c r="J314" s="40" t="s">
        <v>2725</v>
      </c>
      <c r="K314" s="40" t="s">
        <v>2725</v>
      </c>
      <c r="L314" s="65">
        <v>2.3800000000000002E-3</v>
      </c>
      <c r="M314" s="65">
        <v>0.72602999999999995</v>
      </c>
      <c r="N314" s="65">
        <v>0.27159</v>
      </c>
    </row>
    <row r="315" spans="1:14" ht="12.75" x14ac:dyDescent="0.2">
      <c r="F315" s="43"/>
      <c r="G315" s="43"/>
      <c r="H315" s="43"/>
      <c r="K315" s="43"/>
    </row>
    <row r="316" spans="1:14" s="36" customFormat="1" ht="12.75" x14ac:dyDescent="0.2">
      <c r="D316" s="66" t="s">
        <v>2728</v>
      </c>
      <c r="E316" s="54">
        <v>0.43017</v>
      </c>
      <c r="I316" s="37"/>
      <c r="J316" s="37"/>
      <c r="K316" s="37" t="s">
        <v>2729</v>
      </c>
      <c r="L316" s="67">
        <v>4.1799999999999997E-3</v>
      </c>
      <c r="M316" s="67">
        <v>0.71181000000000005</v>
      </c>
      <c r="N316" s="67">
        <v>0.28400999999999998</v>
      </c>
    </row>
    <row r="317" spans="1:14" ht="12.75" x14ac:dyDescent="0.2">
      <c r="F317" s="43"/>
      <c r="G317" s="43"/>
      <c r="H317" s="43"/>
      <c r="K317" s="43"/>
    </row>
    <row r="318" spans="1:14" ht="12.75" x14ac:dyDescent="0.2">
      <c r="A318" s="36" t="s">
        <v>2789</v>
      </c>
      <c r="F318" s="43"/>
      <c r="G318" s="43"/>
      <c r="H318" s="43"/>
      <c r="K318" s="43"/>
    </row>
    <row r="319" spans="1:14" ht="14.25" x14ac:dyDescent="0.2">
      <c r="A319" s="39" t="s">
        <v>1636</v>
      </c>
      <c r="B319" s="40">
        <v>50039</v>
      </c>
      <c r="C319" s="40" t="s">
        <v>1637</v>
      </c>
      <c r="D319" s="40">
        <v>1</v>
      </c>
      <c r="E319" s="64">
        <v>2.48E-3</v>
      </c>
      <c r="F319" s="40" t="s">
        <v>2731</v>
      </c>
      <c r="G319" s="40" t="s">
        <v>2790</v>
      </c>
      <c r="H319" s="40" t="s">
        <v>2783</v>
      </c>
      <c r="I319" s="40" t="s">
        <v>2748</v>
      </c>
      <c r="J319" s="40" t="s">
        <v>2725</v>
      </c>
      <c r="K319" s="40" t="s">
        <v>2725</v>
      </c>
      <c r="L319" s="65">
        <v>3.0609999999999998E-2</v>
      </c>
      <c r="M319" s="65">
        <v>0.25509999999999999</v>
      </c>
      <c r="N319" s="65">
        <v>0.71428999999999998</v>
      </c>
    </row>
    <row r="320" spans="1:14" ht="14.25" x14ac:dyDescent="0.2">
      <c r="A320" s="39" t="s">
        <v>1636</v>
      </c>
      <c r="B320" s="40">
        <v>50039</v>
      </c>
      <c r="C320" s="40" t="s">
        <v>1637</v>
      </c>
      <c r="D320" s="40">
        <v>2</v>
      </c>
      <c r="E320" s="64">
        <v>2.5600000000000002E-3</v>
      </c>
      <c r="F320" s="40" t="s">
        <v>2731</v>
      </c>
      <c r="G320" s="40" t="s">
        <v>2790</v>
      </c>
      <c r="H320" s="40" t="s">
        <v>2783</v>
      </c>
      <c r="I320" s="40" t="s">
        <v>2748</v>
      </c>
      <c r="J320" s="40" t="s">
        <v>2725</v>
      </c>
      <c r="K320" s="40" t="s">
        <v>2725</v>
      </c>
      <c r="L320" s="65">
        <v>3.0609999999999998E-2</v>
      </c>
      <c r="M320" s="65">
        <v>0.25509999999999999</v>
      </c>
      <c r="N320" s="65">
        <v>0.71428999999999998</v>
      </c>
    </row>
    <row r="321" spans="1:14" ht="14.25" x14ac:dyDescent="0.2">
      <c r="A321" s="39" t="s">
        <v>1636</v>
      </c>
      <c r="B321" s="40">
        <v>50039</v>
      </c>
      <c r="C321" s="40" t="s">
        <v>1637</v>
      </c>
      <c r="D321" s="40">
        <v>3</v>
      </c>
      <c r="E321" s="64">
        <v>2.5999999999999999E-3</v>
      </c>
      <c r="F321" s="40" t="s">
        <v>2731</v>
      </c>
      <c r="G321" s="40" t="s">
        <v>2790</v>
      </c>
      <c r="H321" s="40" t="s">
        <v>2783</v>
      </c>
      <c r="I321" s="40" t="s">
        <v>2748</v>
      </c>
      <c r="J321" s="40" t="s">
        <v>2725</v>
      </c>
      <c r="K321" s="40" t="s">
        <v>2725</v>
      </c>
      <c r="L321" s="65">
        <v>2.8989999999999998E-2</v>
      </c>
      <c r="M321" s="65">
        <v>0.60870000000000002</v>
      </c>
      <c r="N321" s="65">
        <v>0.36231999999999998</v>
      </c>
    </row>
    <row r="322" spans="1:14" ht="12.75" x14ac:dyDescent="0.2">
      <c r="F322" s="43"/>
      <c r="G322" s="43"/>
      <c r="H322" s="43"/>
      <c r="K322" s="43"/>
    </row>
    <row r="323" spans="1:14" s="36" customFormat="1" ht="12.75" x14ac:dyDescent="0.2">
      <c r="D323" s="66" t="s">
        <v>2728</v>
      </c>
      <c r="E323" s="54">
        <v>2.5500000000000002E-3</v>
      </c>
      <c r="I323" s="37"/>
      <c r="J323" s="37"/>
      <c r="K323" s="37" t="s">
        <v>2729</v>
      </c>
      <c r="L323" s="67">
        <v>3.007E-2</v>
      </c>
      <c r="M323" s="67">
        <v>0.37297000000000002</v>
      </c>
      <c r="N323" s="67">
        <v>0.59696000000000005</v>
      </c>
    </row>
    <row r="324" spans="1:14" ht="12.75" x14ac:dyDescent="0.2">
      <c r="F324" s="43"/>
      <c r="G324" s="43"/>
      <c r="H324" s="43"/>
      <c r="K324" s="43"/>
    </row>
    <row r="325" spans="1:14" ht="12.75" x14ac:dyDescent="0.2">
      <c r="A325" s="36" t="s">
        <v>2791</v>
      </c>
      <c r="F325" s="43"/>
      <c r="G325" s="43"/>
      <c r="H325" s="43"/>
      <c r="K325" s="43"/>
    </row>
    <row r="326" spans="1:14" ht="12.75" x14ac:dyDescent="0.2">
      <c r="A326" s="39" t="s">
        <v>1384</v>
      </c>
      <c r="B326" s="40">
        <v>10384</v>
      </c>
      <c r="C326" s="40" t="s">
        <v>1385</v>
      </c>
      <c r="D326" s="40">
        <v>1</v>
      </c>
      <c r="E326" s="64">
        <v>7.0720000000000005E-2</v>
      </c>
      <c r="F326" s="40" t="s">
        <v>2731</v>
      </c>
      <c r="G326" s="40" t="s">
        <v>2722</v>
      </c>
      <c r="H326" s="40" t="s">
        <v>2792</v>
      </c>
      <c r="I326" s="40" t="s">
        <v>2748</v>
      </c>
      <c r="J326" s="40" t="s">
        <v>2750</v>
      </c>
      <c r="K326" s="40" t="s">
        <v>2725</v>
      </c>
      <c r="L326" s="65">
        <v>0.34483000000000003</v>
      </c>
      <c r="M326" s="65">
        <v>0.13793</v>
      </c>
      <c r="N326" s="65">
        <v>0.51724000000000003</v>
      </c>
    </row>
    <row r="327" spans="1:14" ht="12.75" x14ac:dyDescent="0.2">
      <c r="A327" s="39" t="s">
        <v>1384</v>
      </c>
      <c r="B327" s="40">
        <v>10384</v>
      </c>
      <c r="C327" s="40" t="s">
        <v>1385</v>
      </c>
      <c r="D327" s="40">
        <v>2</v>
      </c>
      <c r="E327" s="64">
        <v>5.6520000000000001E-2</v>
      </c>
      <c r="F327" s="40" t="s">
        <v>2731</v>
      </c>
      <c r="G327" s="40" t="s">
        <v>2722</v>
      </c>
      <c r="H327" s="40" t="s">
        <v>2792</v>
      </c>
      <c r="I327" s="40" t="s">
        <v>2748</v>
      </c>
      <c r="J327" s="40" t="s">
        <v>2750</v>
      </c>
      <c r="K327" s="40" t="s">
        <v>2725</v>
      </c>
      <c r="L327" s="65">
        <v>0.19403000000000001</v>
      </c>
      <c r="M327" s="65">
        <v>0.18657000000000001</v>
      </c>
      <c r="N327" s="65">
        <v>0.61939999999999995</v>
      </c>
    </row>
    <row r="328" spans="1:14" ht="12.75" x14ac:dyDescent="0.2">
      <c r="A328" s="39" t="s">
        <v>1384</v>
      </c>
      <c r="B328" s="40">
        <v>10384</v>
      </c>
      <c r="C328" s="40" t="s">
        <v>1385</v>
      </c>
      <c r="D328" s="40">
        <v>3</v>
      </c>
      <c r="E328" s="64">
        <v>6.2850000000000003E-2</v>
      </c>
      <c r="F328" s="40" t="s">
        <v>2731</v>
      </c>
      <c r="G328" s="40" t="s">
        <v>2722</v>
      </c>
      <c r="H328" s="40" t="s">
        <v>2792</v>
      </c>
      <c r="I328" s="40" t="s">
        <v>2748</v>
      </c>
      <c r="J328" s="40" t="s">
        <v>2750</v>
      </c>
      <c r="K328" s="40" t="s">
        <v>2725</v>
      </c>
      <c r="L328" s="65">
        <v>5.9830000000000001E-2</v>
      </c>
      <c r="M328" s="65">
        <v>0.21368000000000001</v>
      </c>
      <c r="N328" s="65">
        <v>0.72650000000000003</v>
      </c>
    </row>
    <row r="329" spans="1:14" ht="12.75" x14ac:dyDescent="0.2">
      <c r="F329" s="43"/>
      <c r="G329" s="43"/>
      <c r="H329" s="43"/>
      <c r="K329" s="43"/>
    </row>
    <row r="330" spans="1:14" s="36" customFormat="1" ht="12.75" x14ac:dyDescent="0.2">
      <c r="D330" s="66" t="s">
        <v>2728</v>
      </c>
      <c r="E330" s="54">
        <v>6.3369999999999996E-2</v>
      </c>
      <c r="I330" s="37"/>
      <c r="J330" s="37"/>
      <c r="K330" s="37" t="s">
        <v>2729</v>
      </c>
      <c r="L330" s="67">
        <v>0.19955999999999999</v>
      </c>
      <c r="M330" s="67">
        <v>0.17938999999999999</v>
      </c>
      <c r="N330" s="67">
        <v>0.62104999999999999</v>
      </c>
    </row>
    <row r="331" spans="1:14" ht="12.75" x14ac:dyDescent="0.2">
      <c r="F331" s="43"/>
      <c r="G331" s="43"/>
      <c r="H331" s="43"/>
      <c r="K331" s="43"/>
    </row>
    <row r="332" spans="1:14" ht="12.75" x14ac:dyDescent="0.2">
      <c r="A332" s="36" t="s">
        <v>2793</v>
      </c>
      <c r="F332" s="43"/>
      <c r="G332" s="43"/>
      <c r="H332" s="43"/>
      <c r="K332" s="43"/>
    </row>
    <row r="333" spans="1:14" ht="12.75" x14ac:dyDescent="0.2">
      <c r="F333" s="43"/>
      <c r="G333" s="43"/>
      <c r="H333" s="43"/>
      <c r="K333" s="43"/>
    </row>
    <row r="334" spans="1:14" ht="12.75" x14ac:dyDescent="0.2">
      <c r="A334" s="36" t="s">
        <v>2794</v>
      </c>
      <c r="F334" s="43"/>
      <c r="G334" s="43"/>
      <c r="H334" s="43"/>
      <c r="K334" s="43"/>
    </row>
    <row r="335" spans="1:14" ht="12.75" x14ac:dyDescent="0.2">
      <c r="A335" s="39" t="s">
        <v>655</v>
      </c>
      <c r="B335" s="40" t="s">
        <v>656</v>
      </c>
      <c r="C335" s="40">
        <v>1</v>
      </c>
      <c r="D335" s="40">
        <v>1</v>
      </c>
      <c r="E335" s="64">
        <v>0.99280999999999997</v>
      </c>
      <c r="F335" s="40" t="s">
        <v>2754</v>
      </c>
      <c r="G335" s="40" t="s">
        <v>2776</v>
      </c>
      <c r="H335" s="40" t="s">
        <v>2735</v>
      </c>
      <c r="I335" s="40" t="s">
        <v>2795</v>
      </c>
      <c r="J335" s="40" t="s">
        <v>2734</v>
      </c>
      <c r="K335" s="40" t="s">
        <v>2725</v>
      </c>
      <c r="L335" s="65">
        <v>2.2899999999999999E-3</v>
      </c>
      <c r="M335" s="65">
        <v>0.39599000000000001</v>
      </c>
      <c r="N335" s="65">
        <v>0.60172000000000003</v>
      </c>
    </row>
    <row r="336" spans="1:14" ht="12.75" x14ac:dyDescent="0.2">
      <c r="A336" s="39" t="s">
        <v>655</v>
      </c>
      <c r="B336" s="40" t="s">
        <v>656</v>
      </c>
      <c r="C336" s="40">
        <v>1</v>
      </c>
      <c r="D336" s="40">
        <v>2</v>
      </c>
      <c r="E336" s="64">
        <v>1.1295999999999999</v>
      </c>
      <c r="F336" s="40" t="s">
        <v>2754</v>
      </c>
      <c r="G336" s="40" t="s">
        <v>2776</v>
      </c>
      <c r="H336" s="40" t="s">
        <v>2735</v>
      </c>
      <c r="I336" s="40" t="s">
        <v>2795</v>
      </c>
      <c r="J336" s="40" t="s">
        <v>2734</v>
      </c>
      <c r="K336" s="40" t="s">
        <v>2725</v>
      </c>
      <c r="L336" s="65">
        <v>8.8000000000000003E-4</v>
      </c>
      <c r="M336" s="65">
        <v>0.40910000000000002</v>
      </c>
      <c r="N336" s="65">
        <v>0.59001000000000003</v>
      </c>
    </row>
    <row r="337" spans="1:14" ht="12.75" x14ac:dyDescent="0.2">
      <c r="A337" s="39" t="s">
        <v>655</v>
      </c>
      <c r="B337" s="40" t="s">
        <v>656</v>
      </c>
      <c r="C337" s="40">
        <v>1</v>
      </c>
      <c r="D337" s="40">
        <v>3</v>
      </c>
      <c r="E337" s="64">
        <v>1.1198999999999999</v>
      </c>
      <c r="F337" s="40" t="s">
        <v>2754</v>
      </c>
      <c r="G337" s="40" t="s">
        <v>2776</v>
      </c>
      <c r="H337" s="40" t="s">
        <v>2735</v>
      </c>
      <c r="I337" s="40" t="s">
        <v>2795</v>
      </c>
      <c r="J337" s="40" t="s">
        <v>2734</v>
      </c>
      <c r="K337" s="40" t="s">
        <v>2725</v>
      </c>
      <c r="L337" s="65">
        <v>9.1E-4</v>
      </c>
      <c r="M337" s="65">
        <v>0.45495999999999998</v>
      </c>
      <c r="N337" s="65">
        <v>0.54413</v>
      </c>
    </row>
    <row r="338" spans="1:14" ht="12.75" x14ac:dyDescent="0.2">
      <c r="A338" s="39" t="s">
        <v>1964</v>
      </c>
      <c r="B338" s="40" t="s">
        <v>1965</v>
      </c>
      <c r="C338" s="40">
        <v>1</v>
      </c>
      <c r="D338" s="40">
        <v>1</v>
      </c>
      <c r="E338" s="64">
        <v>0.71314</v>
      </c>
      <c r="F338" s="40" t="s">
        <v>2754</v>
      </c>
      <c r="G338" s="40" t="s">
        <v>2776</v>
      </c>
      <c r="H338" s="40" t="s">
        <v>2735</v>
      </c>
      <c r="I338" s="40" t="s">
        <v>2795</v>
      </c>
      <c r="J338" s="40" t="s">
        <v>2734</v>
      </c>
      <c r="K338" s="40" t="s">
        <v>2725</v>
      </c>
      <c r="L338" s="65">
        <v>5.0299999999999997E-3</v>
      </c>
      <c r="M338" s="65">
        <v>0.94818999999999998</v>
      </c>
      <c r="N338" s="65">
        <v>4.6780000000000002E-2</v>
      </c>
    </row>
    <row r="339" spans="1:14" ht="12.75" x14ac:dyDescent="0.2">
      <c r="A339" s="39" t="s">
        <v>1964</v>
      </c>
      <c r="B339" s="40" t="s">
        <v>1965</v>
      </c>
      <c r="C339" s="40">
        <v>1</v>
      </c>
      <c r="D339" s="40">
        <v>2</v>
      </c>
      <c r="E339" s="64">
        <v>1.5152000000000001</v>
      </c>
      <c r="F339" s="40" t="s">
        <v>2754</v>
      </c>
      <c r="G339" s="40" t="s">
        <v>2776</v>
      </c>
      <c r="H339" s="40" t="s">
        <v>2735</v>
      </c>
      <c r="I339" s="40" t="s">
        <v>2795</v>
      </c>
      <c r="J339" s="40" t="s">
        <v>2734</v>
      </c>
      <c r="K339" s="40" t="s">
        <v>2725</v>
      </c>
      <c r="L339" s="65">
        <v>1.2099999999999999E-3</v>
      </c>
      <c r="M339" s="65">
        <v>0.83816000000000002</v>
      </c>
      <c r="N339" s="65">
        <v>0.16063</v>
      </c>
    </row>
    <row r="340" spans="1:14" ht="12.75" x14ac:dyDescent="0.2">
      <c r="A340" s="39" t="s">
        <v>1964</v>
      </c>
      <c r="B340" s="40" t="s">
        <v>1965</v>
      </c>
      <c r="C340" s="40">
        <v>1</v>
      </c>
      <c r="D340" s="40">
        <v>3</v>
      </c>
      <c r="E340" s="64">
        <v>1.4094500000000001</v>
      </c>
      <c r="F340" s="40" t="s">
        <v>2754</v>
      </c>
      <c r="G340" s="40" t="s">
        <v>2776</v>
      </c>
      <c r="H340" s="40" t="s">
        <v>2735</v>
      </c>
      <c r="I340" s="40" t="s">
        <v>2795</v>
      </c>
      <c r="J340" s="40" t="s">
        <v>2734</v>
      </c>
      <c r="K340" s="40" t="s">
        <v>2725</v>
      </c>
      <c r="L340" s="65">
        <v>7.7999999999999999E-4</v>
      </c>
      <c r="M340" s="65">
        <v>0.82310000000000005</v>
      </c>
      <c r="N340" s="65">
        <v>0.17613000000000001</v>
      </c>
    </row>
    <row r="341" spans="1:14" ht="12.75" x14ac:dyDescent="0.2">
      <c r="F341" s="43"/>
      <c r="G341" s="43"/>
      <c r="H341" s="43"/>
      <c r="K341" s="43"/>
    </row>
    <row r="342" spans="1:14" ht="12.75" x14ac:dyDescent="0.2">
      <c r="D342" s="45" t="s">
        <v>2757</v>
      </c>
      <c r="E342" s="64">
        <v>1.1466799999999999</v>
      </c>
      <c r="F342" s="43"/>
      <c r="G342" s="43"/>
      <c r="H342" s="43"/>
      <c r="K342" s="37" t="s">
        <v>2729</v>
      </c>
      <c r="L342" s="67">
        <v>1.8500000000000001E-3</v>
      </c>
      <c r="M342" s="67">
        <v>0.64492000000000005</v>
      </c>
      <c r="N342" s="67">
        <v>0.35322999999999999</v>
      </c>
    </row>
    <row r="343" spans="1:14" ht="12.75" x14ac:dyDescent="0.2">
      <c r="D343" s="45" t="s">
        <v>2758</v>
      </c>
      <c r="E343" s="64">
        <v>1.0346200000000001</v>
      </c>
      <c r="F343" s="43"/>
      <c r="G343" s="43"/>
      <c r="H343" s="43"/>
      <c r="K343" s="43"/>
    </row>
    <row r="344" spans="1:14" s="36" customFormat="1" ht="12.75" x14ac:dyDescent="0.2">
      <c r="D344" s="66" t="s">
        <v>2761</v>
      </c>
      <c r="E344" s="54">
        <v>1.18638</v>
      </c>
      <c r="I344" s="37"/>
      <c r="J344" s="37"/>
      <c r="L344" s="67"/>
      <c r="M344" s="67"/>
      <c r="N344" s="67"/>
    </row>
    <row r="345" spans="1:14" ht="12.75" x14ac:dyDescent="0.2">
      <c r="F345" s="43"/>
      <c r="G345" s="43"/>
      <c r="H345" s="43"/>
      <c r="K345" s="43"/>
    </row>
    <row r="346" spans="1:14" ht="12.75" x14ac:dyDescent="0.2">
      <c r="A346" s="36" t="s">
        <v>2796</v>
      </c>
      <c r="F346" s="43"/>
      <c r="G346" s="43"/>
      <c r="H346" s="43"/>
      <c r="K346" s="43"/>
    </row>
    <row r="347" spans="1:14" ht="12.75" x14ac:dyDescent="0.2">
      <c r="A347" s="39" t="s">
        <v>463</v>
      </c>
      <c r="B347" s="40" t="s">
        <v>464</v>
      </c>
      <c r="C347" s="40" t="s">
        <v>465</v>
      </c>
      <c r="D347" s="40">
        <v>1</v>
      </c>
      <c r="E347" s="64">
        <v>5.4510000000000003E-2</v>
      </c>
      <c r="F347" s="40" t="s">
        <v>2731</v>
      </c>
      <c r="G347" s="40" t="s">
        <v>2776</v>
      </c>
      <c r="H347" s="40" t="s">
        <v>2732</v>
      </c>
      <c r="I347" s="40" t="s">
        <v>2748</v>
      </c>
      <c r="J347" s="40" t="s">
        <v>2750</v>
      </c>
      <c r="K347" s="40" t="s">
        <v>2725</v>
      </c>
      <c r="L347" s="65">
        <v>1.333E-2</v>
      </c>
      <c r="M347" s="65">
        <v>0.56000000000000005</v>
      </c>
      <c r="N347" s="65">
        <v>0.42666999999999999</v>
      </c>
    </row>
    <row r="348" spans="1:14" ht="12.75" x14ac:dyDescent="0.2">
      <c r="A348" s="39" t="s">
        <v>463</v>
      </c>
      <c r="B348" s="40" t="s">
        <v>464</v>
      </c>
      <c r="C348" s="40" t="s">
        <v>465</v>
      </c>
      <c r="D348" s="40">
        <v>2</v>
      </c>
      <c r="E348" s="64">
        <v>1.05267</v>
      </c>
      <c r="F348" s="40" t="s">
        <v>2731</v>
      </c>
      <c r="G348" s="40" t="s">
        <v>2776</v>
      </c>
      <c r="H348" s="40" t="s">
        <v>2732</v>
      </c>
      <c r="I348" s="40" t="s">
        <v>2748</v>
      </c>
      <c r="J348" s="40" t="s">
        <v>2750</v>
      </c>
      <c r="K348" s="40" t="s">
        <v>2725</v>
      </c>
      <c r="L348" s="65">
        <v>2.6700000000000001E-3</v>
      </c>
      <c r="M348" s="65">
        <v>8.8239999999999999E-2</v>
      </c>
      <c r="N348" s="65">
        <v>0.90908999999999995</v>
      </c>
    </row>
    <row r="349" spans="1:14" ht="12.75" x14ac:dyDescent="0.2">
      <c r="A349" s="39" t="s">
        <v>463</v>
      </c>
      <c r="B349" s="40" t="s">
        <v>464</v>
      </c>
      <c r="C349" s="40" t="s">
        <v>465</v>
      </c>
      <c r="D349" s="40">
        <v>3</v>
      </c>
      <c r="E349" s="64">
        <v>0.89297000000000004</v>
      </c>
      <c r="F349" s="40" t="s">
        <v>2731</v>
      </c>
      <c r="G349" s="40" t="s">
        <v>2776</v>
      </c>
      <c r="H349" s="40" t="s">
        <v>2732</v>
      </c>
      <c r="I349" s="40" t="s">
        <v>2748</v>
      </c>
      <c r="J349" s="40" t="s">
        <v>2750</v>
      </c>
      <c r="K349" s="40" t="s">
        <v>2725</v>
      </c>
      <c r="L349" s="65">
        <v>3.2000000000000002E-3</v>
      </c>
      <c r="M349" s="65">
        <v>4.3200000000000002E-2</v>
      </c>
      <c r="N349" s="65">
        <v>0.9536</v>
      </c>
    </row>
    <row r="350" spans="1:14" ht="12.75" x14ac:dyDescent="0.2">
      <c r="A350" s="39" t="s">
        <v>2465</v>
      </c>
      <c r="B350" s="40" t="s">
        <v>2466</v>
      </c>
      <c r="C350" s="40">
        <v>10</v>
      </c>
      <c r="D350" s="40">
        <v>1</v>
      </c>
      <c r="E350" s="64">
        <v>0.93972999999999995</v>
      </c>
      <c r="F350" s="40" t="s">
        <v>2731</v>
      </c>
      <c r="G350" s="40" t="s">
        <v>2776</v>
      </c>
      <c r="H350" s="40" t="s">
        <v>2732</v>
      </c>
      <c r="I350" s="40" t="s">
        <v>2748</v>
      </c>
      <c r="J350" s="40" t="s">
        <v>2750</v>
      </c>
      <c r="K350" s="40" t="s">
        <v>2725</v>
      </c>
      <c r="L350" s="65">
        <v>7.2999999999999996E-4</v>
      </c>
      <c r="M350" s="65">
        <v>3.6580000000000001E-2</v>
      </c>
      <c r="N350" s="65">
        <v>0.96269000000000005</v>
      </c>
    </row>
    <row r="351" spans="1:14" ht="12.75" x14ac:dyDescent="0.2">
      <c r="A351" s="39" t="s">
        <v>2465</v>
      </c>
      <c r="B351" s="40" t="s">
        <v>2466</v>
      </c>
      <c r="C351" s="40">
        <v>10</v>
      </c>
      <c r="D351" s="40">
        <v>2</v>
      </c>
      <c r="E351" s="64">
        <v>1.00301</v>
      </c>
      <c r="F351" s="40" t="s">
        <v>2731</v>
      </c>
      <c r="G351" s="40" t="s">
        <v>2776</v>
      </c>
      <c r="H351" s="40" t="s">
        <v>2732</v>
      </c>
      <c r="I351" s="40" t="s">
        <v>2748</v>
      </c>
      <c r="J351" s="40" t="s">
        <v>2750</v>
      </c>
      <c r="K351" s="40" t="s">
        <v>2725</v>
      </c>
      <c r="L351" s="65">
        <v>7.1000000000000002E-4</v>
      </c>
      <c r="M351" s="65">
        <v>1.555E-2</v>
      </c>
      <c r="N351" s="65">
        <v>0.98375000000000001</v>
      </c>
    </row>
    <row r="352" spans="1:14" ht="12.75" x14ac:dyDescent="0.2">
      <c r="A352" s="39" t="s">
        <v>2465</v>
      </c>
      <c r="B352" s="40" t="s">
        <v>2466</v>
      </c>
      <c r="C352" s="40">
        <v>10</v>
      </c>
      <c r="D352" s="40">
        <v>3</v>
      </c>
      <c r="E352" s="64">
        <v>1.01311</v>
      </c>
      <c r="F352" s="40" t="s">
        <v>2731</v>
      </c>
      <c r="G352" s="40" t="s">
        <v>2776</v>
      </c>
      <c r="H352" s="40" t="s">
        <v>2732</v>
      </c>
      <c r="I352" s="40" t="s">
        <v>2748</v>
      </c>
      <c r="J352" s="40" t="s">
        <v>2750</v>
      </c>
      <c r="K352" s="40" t="s">
        <v>2725</v>
      </c>
      <c r="L352" s="65">
        <v>6.8999999999999997E-4</v>
      </c>
      <c r="M352" s="65">
        <v>1.384E-2</v>
      </c>
      <c r="N352" s="65">
        <v>0.98546999999999996</v>
      </c>
    </row>
    <row r="353" spans="1:14" ht="12.75" x14ac:dyDescent="0.2">
      <c r="F353" s="43"/>
      <c r="G353" s="43"/>
      <c r="H353" s="43"/>
      <c r="K353" s="43"/>
    </row>
    <row r="354" spans="1:14" s="36" customFormat="1" ht="12.75" x14ac:dyDescent="0.2">
      <c r="D354" s="66" t="s">
        <v>2728</v>
      </c>
      <c r="E354" s="54">
        <v>0.82599999999999996</v>
      </c>
      <c r="I354" s="37"/>
      <c r="J354" s="37"/>
      <c r="K354" s="37" t="s">
        <v>2729</v>
      </c>
      <c r="L354" s="67">
        <v>3.5599999999999998E-3</v>
      </c>
      <c r="M354" s="67">
        <v>0.12623000000000001</v>
      </c>
      <c r="N354" s="67">
        <v>0.87021000000000004</v>
      </c>
    </row>
    <row r="355" spans="1:14" ht="12.75" x14ac:dyDescent="0.2">
      <c r="D355" s="45"/>
      <c r="F355" s="43"/>
      <c r="G355" s="43"/>
      <c r="H355" s="43"/>
      <c r="K355" s="45"/>
    </row>
    <row r="356" spans="1:14" ht="12.75" x14ac:dyDescent="0.2">
      <c r="A356" s="36" t="s">
        <v>2797</v>
      </c>
      <c r="F356" s="43"/>
      <c r="G356" s="43"/>
      <c r="H356" s="43"/>
      <c r="K356" s="43"/>
    </row>
    <row r="357" spans="1:14" ht="12.75" x14ac:dyDescent="0.2">
      <c r="A357" s="39" t="s">
        <v>1811</v>
      </c>
      <c r="B357" s="40" t="s">
        <v>1812</v>
      </c>
      <c r="C357" s="40" t="s">
        <v>465</v>
      </c>
      <c r="D357" s="40">
        <v>1</v>
      </c>
      <c r="E357" s="64">
        <v>0.49252000000000001</v>
      </c>
      <c r="F357" s="40" t="s">
        <v>2731</v>
      </c>
      <c r="G357" s="40" t="s">
        <v>2776</v>
      </c>
      <c r="H357" s="40" t="s">
        <v>2732</v>
      </c>
      <c r="I357" s="40" t="s">
        <v>2744</v>
      </c>
      <c r="J357" s="40" t="s">
        <v>2725</v>
      </c>
      <c r="K357" s="40" t="s">
        <v>2725</v>
      </c>
      <c r="L357" s="65">
        <v>4.1599999999999996E-3</v>
      </c>
      <c r="M357" s="65">
        <v>3.4680000000000002E-2</v>
      </c>
      <c r="N357" s="65">
        <v>0.96114999999999995</v>
      </c>
    </row>
    <row r="358" spans="1:14" ht="12.75" x14ac:dyDescent="0.2">
      <c r="A358" s="39" t="s">
        <v>1811</v>
      </c>
      <c r="B358" s="40" t="s">
        <v>1812</v>
      </c>
      <c r="C358" s="40" t="s">
        <v>465</v>
      </c>
      <c r="D358" s="40">
        <v>2</v>
      </c>
      <c r="E358" s="64">
        <v>0.61262000000000005</v>
      </c>
      <c r="F358" s="40" t="s">
        <v>2731</v>
      </c>
      <c r="G358" s="40" t="s">
        <v>2776</v>
      </c>
      <c r="H358" s="40" t="s">
        <v>2732</v>
      </c>
      <c r="I358" s="40" t="s">
        <v>2744</v>
      </c>
      <c r="J358" s="40" t="s">
        <v>2725</v>
      </c>
      <c r="K358" s="40" t="s">
        <v>2725</v>
      </c>
      <c r="L358" s="65">
        <v>2.9999999999999997E-4</v>
      </c>
      <c r="M358" s="65">
        <v>2.4289999999999999E-2</v>
      </c>
      <c r="N358" s="65">
        <v>0.97541</v>
      </c>
    </row>
    <row r="359" spans="1:14" ht="12.75" x14ac:dyDescent="0.2">
      <c r="A359" s="39" t="s">
        <v>1811</v>
      </c>
      <c r="B359" s="40" t="s">
        <v>1812</v>
      </c>
      <c r="C359" s="40" t="s">
        <v>465</v>
      </c>
      <c r="D359" s="40">
        <v>3</v>
      </c>
      <c r="E359" s="64">
        <v>0.91186999999999996</v>
      </c>
      <c r="F359" s="40" t="s">
        <v>2731</v>
      </c>
      <c r="G359" s="40" t="s">
        <v>2776</v>
      </c>
      <c r="H359" s="40" t="s">
        <v>2732</v>
      </c>
      <c r="I359" s="40" t="s">
        <v>2744</v>
      </c>
      <c r="J359" s="40" t="s">
        <v>2725</v>
      </c>
      <c r="K359" s="40" t="s">
        <v>2725</v>
      </c>
      <c r="L359" s="65">
        <v>2.7E-4</v>
      </c>
      <c r="M359" s="65">
        <v>3.0460000000000001E-2</v>
      </c>
      <c r="N359" s="65">
        <v>0.96926999999999996</v>
      </c>
    </row>
    <row r="360" spans="1:14" ht="12.75" x14ac:dyDescent="0.2">
      <c r="F360" s="43"/>
      <c r="G360" s="43"/>
      <c r="H360" s="43"/>
      <c r="K360" s="43"/>
    </row>
    <row r="361" spans="1:14" s="36" customFormat="1" ht="12.75" x14ac:dyDescent="0.2">
      <c r="D361" s="66" t="s">
        <v>2728</v>
      </c>
      <c r="E361" s="54">
        <v>0.67234000000000005</v>
      </c>
      <c r="I361" s="37"/>
      <c r="J361" s="37"/>
      <c r="K361" s="37" t="s">
        <v>2729</v>
      </c>
      <c r="L361" s="67">
        <v>1.58E-3</v>
      </c>
      <c r="M361" s="67">
        <v>2.981E-2</v>
      </c>
      <c r="N361" s="67">
        <v>0.96860999999999997</v>
      </c>
    </row>
    <row r="362" spans="1:14" ht="12.75" x14ac:dyDescent="0.2">
      <c r="F362" s="43"/>
      <c r="G362" s="43"/>
      <c r="H362" s="43"/>
      <c r="K362" s="43"/>
    </row>
    <row r="363" spans="1:14" ht="12.75" x14ac:dyDescent="0.2">
      <c r="A363" s="36" t="s">
        <v>2798</v>
      </c>
      <c r="F363" s="43"/>
      <c r="G363" s="43"/>
      <c r="H363" s="43"/>
      <c r="K363" s="43"/>
    </row>
    <row r="364" spans="1:14" ht="12.75" x14ac:dyDescent="0.2">
      <c r="A364" s="39" t="s">
        <v>1964</v>
      </c>
      <c r="B364" s="40" t="s">
        <v>1965</v>
      </c>
      <c r="C364" s="40">
        <v>3</v>
      </c>
      <c r="D364" s="40">
        <v>1</v>
      </c>
      <c r="E364" s="64">
        <v>0.78693999999999997</v>
      </c>
      <c r="F364" s="40" t="s">
        <v>2754</v>
      </c>
      <c r="G364" s="40" t="s">
        <v>2776</v>
      </c>
      <c r="H364" s="40" t="s">
        <v>2735</v>
      </c>
      <c r="I364" s="40" t="s">
        <v>2733</v>
      </c>
      <c r="J364" s="40" t="s">
        <v>2756</v>
      </c>
      <c r="K364" s="40" t="s">
        <v>2725</v>
      </c>
      <c r="L364" s="65">
        <v>8.43E-3</v>
      </c>
      <c r="M364" s="65">
        <v>0.17938999999999999</v>
      </c>
      <c r="N364" s="65">
        <v>0.81218000000000001</v>
      </c>
    </row>
    <row r="365" spans="1:14" ht="12.75" x14ac:dyDescent="0.2">
      <c r="A365" s="39" t="s">
        <v>1964</v>
      </c>
      <c r="B365" s="40" t="s">
        <v>1965</v>
      </c>
      <c r="C365" s="40">
        <v>3</v>
      </c>
      <c r="D365" s="40">
        <v>2</v>
      </c>
      <c r="E365" s="64">
        <v>0.54432000000000003</v>
      </c>
      <c r="F365" s="40" t="s">
        <v>2754</v>
      </c>
      <c r="G365" s="40" t="s">
        <v>2776</v>
      </c>
      <c r="H365" s="40" t="s">
        <v>2735</v>
      </c>
      <c r="I365" s="40" t="s">
        <v>2733</v>
      </c>
      <c r="J365" s="40" t="s">
        <v>2756</v>
      </c>
      <c r="K365" s="40" t="s">
        <v>2725</v>
      </c>
      <c r="L365" s="65">
        <v>6.8900000000000003E-3</v>
      </c>
      <c r="M365" s="65">
        <v>1.695E-2</v>
      </c>
      <c r="N365" s="65">
        <v>0.97616999999999998</v>
      </c>
    </row>
    <row r="366" spans="1:14" ht="12.75" x14ac:dyDescent="0.2">
      <c r="A366" s="39" t="s">
        <v>1964</v>
      </c>
      <c r="B366" s="40" t="s">
        <v>1965</v>
      </c>
      <c r="C366" s="40">
        <v>3</v>
      </c>
      <c r="D366" s="40">
        <v>3</v>
      </c>
      <c r="E366" s="64">
        <v>0.57559000000000005</v>
      </c>
      <c r="F366" s="40" t="s">
        <v>2754</v>
      </c>
      <c r="G366" s="40" t="s">
        <v>2776</v>
      </c>
      <c r="H366" s="40" t="s">
        <v>2735</v>
      </c>
      <c r="I366" s="40" t="s">
        <v>2733</v>
      </c>
      <c r="J366" s="40" t="s">
        <v>2756</v>
      </c>
      <c r="K366" s="40" t="s">
        <v>2725</v>
      </c>
      <c r="L366" s="65">
        <v>7.8100000000000001E-3</v>
      </c>
      <c r="M366" s="65">
        <v>0.23713000000000001</v>
      </c>
      <c r="N366" s="65">
        <v>0.75505999999999995</v>
      </c>
    </row>
    <row r="367" spans="1:14" ht="12.75" x14ac:dyDescent="0.2">
      <c r="A367" s="39" t="s">
        <v>1844</v>
      </c>
      <c r="B367" s="40" t="s">
        <v>1845</v>
      </c>
      <c r="C367" s="40" t="s">
        <v>1846</v>
      </c>
      <c r="D367" s="40">
        <v>1</v>
      </c>
      <c r="E367" s="64">
        <v>0.50597000000000003</v>
      </c>
      <c r="F367" s="40" t="s">
        <v>2754</v>
      </c>
      <c r="G367" s="40" t="s">
        <v>2776</v>
      </c>
      <c r="H367" s="40" t="s">
        <v>2767</v>
      </c>
      <c r="I367" s="40" t="s">
        <v>2733</v>
      </c>
      <c r="J367" s="40" t="s">
        <v>2756</v>
      </c>
      <c r="K367" s="40" t="s">
        <v>2725</v>
      </c>
      <c r="L367" s="65">
        <v>2.2200000000000002E-3</v>
      </c>
      <c r="M367" s="65">
        <v>0.14369999999999999</v>
      </c>
      <c r="N367" s="65">
        <v>0.85407</v>
      </c>
    </row>
    <row r="368" spans="1:14" ht="12.75" x14ac:dyDescent="0.2">
      <c r="A368" s="39" t="s">
        <v>1844</v>
      </c>
      <c r="B368" s="40" t="s">
        <v>1845</v>
      </c>
      <c r="C368" s="40" t="s">
        <v>1846</v>
      </c>
      <c r="D368" s="40">
        <v>2</v>
      </c>
      <c r="E368" s="64">
        <v>0.52407000000000004</v>
      </c>
      <c r="F368" s="40" t="s">
        <v>2754</v>
      </c>
      <c r="G368" s="40" t="s">
        <v>2776</v>
      </c>
      <c r="H368" s="40" t="s">
        <v>2767</v>
      </c>
      <c r="I368" s="40" t="s">
        <v>2733</v>
      </c>
      <c r="J368" s="40" t="s">
        <v>2756</v>
      </c>
      <c r="K368" s="40" t="s">
        <v>2725</v>
      </c>
      <c r="L368" s="65">
        <v>1.6830000000000001E-2</v>
      </c>
      <c r="M368" s="65">
        <v>0.16128999999999999</v>
      </c>
      <c r="N368" s="65">
        <v>0.82188000000000005</v>
      </c>
    </row>
    <row r="369" spans="1:14" ht="12.75" x14ac:dyDescent="0.2">
      <c r="A369" s="39" t="s">
        <v>1844</v>
      </c>
      <c r="B369" s="40" t="s">
        <v>1845</v>
      </c>
      <c r="C369" s="40" t="s">
        <v>1846</v>
      </c>
      <c r="D369" s="40">
        <v>3</v>
      </c>
      <c r="E369" s="64">
        <v>0.43934000000000001</v>
      </c>
      <c r="F369" s="40" t="s">
        <v>2754</v>
      </c>
      <c r="G369" s="40" t="s">
        <v>2776</v>
      </c>
      <c r="H369" s="40" t="s">
        <v>2767</v>
      </c>
      <c r="I369" s="40" t="s">
        <v>2733</v>
      </c>
      <c r="J369" s="40" t="s">
        <v>2756</v>
      </c>
      <c r="K369" s="40" t="s">
        <v>2725</v>
      </c>
      <c r="L369" s="65">
        <v>6.7099999999999998E-3</v>
      </c>
      <c r="M369" s="65">
        <v>6.855E-2</v>
      </c>
      <c r="N369" s="65">
        <v>0.92474000000000001</v>
      </c>
    </row>
    <row r="370" spans="1:14" ht="12.75" x14ac:dyDescent="0.2">
      <c r="F370" s="43"/>
      <c r="G370" s="43"/>
      <c r="H370" s="43"/>
      <c r="K370" s="43"/>
    </row>
    <row r="371" spans="1:14" ht="12.75" x14ac:dyDescent="0.2">
      <c r="D371" s="45" t="s">
        <v>2757</v>
      </c>
      <c r="E371" s="64">
        <v>0.56269999999999998</v>
      </c>
      <c r="F371" s="43"/>
      <c r="G371" s="43"/>
      <c r="H371" s="43"/>
      <c r="K371" s="37" t="s">
        <v>2729</v>
      </c>
      <c r="L371" s="67">
        <v>8.1499999999999993E-3</v>
      </c>
      <c r="M371" s="67">
        <v>0.13450000000000001</v>
      </c>
      <c r="N371" s="67">
        <v>0.85734999999999995</v>
      </c>
    </row>
    <row r="372" spans="1:14" ht="12.75" x14ac:dyDescent="0.2">
      <c r="D372" s="45" t="s">
        <v>2758</v>
      </c>
      <c r="E372" s="64">
        <v>1.0346200000000001</v>
      </c>
      <c r="F372" s="43"/>
      <c r="G372" s="43"/>
      <c r="H372" s="43"/>
      <c r="K372" s="43"/>
    </row>
    <row r="373" spans="1:14" s="36" customFormat="1" ht="12.75" x14ac:dyDescent="0.2">
      <c r="D373" s="66" t="s">
        <v>2761</v>
      </c>
      <c r="E373" s="54">
        <v>0.58218999999999999</v>
      </c>
      <c r="I373" s="37"/>
      <c r="J373" s="37"/>
      <c r="L373" s="67"/>
      <c r="M373" s="67"/>
      <c r="N373" s="67"/>
    </row>
    <row r="374" spans="1:14" ht="12.75" x14ac:dyDescent="0.2">
      <c r="F374" s="43"/>
      <c r="G374" s="43"/>
      <c r="H374" s="43"/>
      <c r="K374" s="43"/>
    </row>
    <row r="375" spans="1:14" ht="12.75" x14ac:dyDescent="0.2">
      <c r="A375" s="36" t="s">
        <v>2799</v>
      </c>
      <c r="F375" s="43"/>
      <c r="G375" s="43"/>
      <c r="H375" s="43"/>
      <c r="K375" s="43"/>
    </row>
    <row r="376" spans="1:14" ht="12.75" x14ac:dyDescent="0.2">
      <c r="A376" s="39" t="s">
        <v>566</v>
      </c>
      <c r="B376" s="40" t="s">
        <v>567</v>
      </c>
      <c r="C376" s="40">
        <v>5</v>
      </c>
      <c r="D376" s="40">
        <v>1</v>
      </c>
      <c r="E376" s="64">
        <v>0.99663999999999997</v>
      </c>
      <c r="F376" s="40" t="s">
        <v>2731</v>
      </c>
      <c r="G376" s="40" t="s">
        <v>2722</v>
      </c>
      <c r="H376" s="40" t="s">
        <v>2800</v>
      </c>
      <c r="I376" s="40" t="s">
        <v>2801</v>
      </c>
      <c r="J376" s="40" t="s">
        <v>2725</v>
      </c>
      <c r="K376" s="40" t="s">
        <v>2725</v>
      </c>
      <c r="L376" s="65">
        <v>0.32113999999999998</v>
      </c>
      <c r="M376" s="65">
        <v>0.16259999999999999</v>
      </c>
      <c r="N376" s="65">
        <v>0.51626000000000005</v>
      </c>
    </row>
    <row r="377" spans="1:14" ht="12.75" x14ac:dyDescent="0.2">
      <c r="A377" s="39" t="s">
        <v>566</v>
      </c>
      <c r="B377" s="40" t="s">
        <v>567</v>
      </c>
      <c r="C377" s="40">
        <v>5</v>
      </c>
      <c r="D377" s="40">
        <v>2</v>
      </c>
      <c r="E377" s="64">
        <v>1.46539</v>
      </c>
      <c r="F377" s="40" t="s">
        <v>2731</v>
      </c>
      <c r="G377" s="40" t="s">
        <v>2722</v>
      </c>
      <c r="H377" s="40" t="s">
        <v>2800</v>
      </c>
      <c r="I377" s="40" t="s">
        <v>2801</v>
      </c>
      <c r="J377" s="40" t="s">
        <v>2725</v>
      </c>
      <c r="K377" s="40" t="s">
        <v>2725</v>
      </c>
      <c r="L377" s="65">
        <v>0.15833</v>
      </c>
      <c r="M377" s="65">
        <v>0.50832999999999995</v>
      </c>
      <c r="N377" s="65">
        <v>0.33333000000000002</v>
      </c>
    </row>
    <row r="378" spans="1:14" ht="12.75" x14ac:dyDescent="0.2">
      <c r="A378" s="39" t="s">
        <v>566</v>
      </c>
      <c r="B378" s="40" t="s">
        <v>567</v>
      </c>
      <c r="C378" s="40">
        <v>5</v>
      </c>
      <c r="D378" s="40">
        <v>3</v>
      </c>
      <c r="E378" s="64">
        <v>2.2499600000000002</v>
      </c>
      <c r="F378" s="40" t="s">
        <v>2731</v>
      </c>
      <c r="G378" s="40" t="s">
        <v>2722</v>
      </c>
      <c r="H378" s="40" t="s">
        <v>2800</v>
      </c>
      <c r="I378" s="40" t="s">
        <v>2801</v>
      </c>
      <c r="J378" s="40" t="s">
        <v>2725</v>
      </c>
      <c r="K378" s="40" t="s">
        <v>2725</v>
      </c>
      <c r="L378" s="65">
        <v>8.2900000000000001E-2</v>
      </c>
      <c r="M378" s="65">
        <v>0.61140000000000005</v>
      </c>
      <c r="N378" s="65">
        <v>0.30570000000000003</v>
      </c>
    </row>
    <row r="379" spans="1:14" ht="12.75" x14ac:dyDescent="0.2">
      <c r="F379" s="43"/>
      <c r="G379" s="43"/>
      <c r="H379" s="43"/>
      <c r="K379" s="43"/>
    </row>
    <row r="380" spans="1:14" s="36" customFormat="1" ht="12.75" x14ac:dyDescent="0.2">
      <c r="D380" s="66" t="s">
        <v>2728</v>
      </c>
      <c r="E380" s="54">
        <v>1.5706599999999999</v>
      </c>
      <c r="I380" s="37"/>
      <c r="J380" s="37"/>
      <c r="K380" s="37" t="s">
        <v>2729</v>
      </c>
      <c r="L380" s="67">
        <v>0.18745999999999999</v>
      </c>
      <c r="M380" s="67">
        <v>0.42743999999999999</v>
      </c>
      <c r="N380" s="67">
        <v>0.3851</v>
      </c>
    </row>
    <row r="381" spans="1:14" ht="12.75" x14ac:dyDescent="0.2">
      <c r="F381" s="43"/>
      <c r="G381" s="43"/>
      <c r="H381" s="43"/>
      <c r="K381" s="43"/>
    </row>
    <row r="382" spans="1:14" ht="12.75" x14ac:dyDescent="0.2">
      <c r="A382" s="36" t="s">
        <v>2802</v>
      </c>
      <c r="F382" s="43"/>
      <c r="G382" s="43"/>
      <c r="H382" s="43"/>
      <c r="K382" s="43"/>
    </row>
    <row r="383" spans="1:14" ht="12.75" x14ac:dyDescent="0.2">
      <c r="A383" s="39" t="s">
        <v>512</v>
      </c>
      <c r="B383" s="40" t="s">
        <v>513</v>
      </c>
      <c r="C383" s="70" t="s">
        <v>514</v>
      </c>
      <c r="D383" s="40">
        <v>1</v>
      </c>
      <c r="E383" s="64">
        <v>0.51168999999999998</v>
      </c>
      <c r="F383" s="43" t="s">
        <v>2754</v>
      </c>
      <c r="G383" s="40" t="s">
        <v>2737</v>
      </c>
      <c r="H383" s="40" t="s">
        <v>2800</v>
      </c>
      <c r="I383" s="40" t="s">
        <v>2733</v>
      </c>
      <c r="J383" s="40" t="s">
        <v>2756</v>
      </c>
      <c r="K383" s="40" t="s">
        <v>2725</v>
      </c>
      <c r="L383" s="65">
        <v>4.0000000000000002E-4</v>
      </c>
      <c r="M383" s="65">
        <v>0.11196</v>
      </c>
      <c r="N383" s="65">
        <v>0.88765000000000005</v>
      </c>
    </row>
    <row r="384" spans="1:14" ht="12.75" x14ac:dyDescent="0.2">
      <c r="A384" s="39" t="s">
        <v>512</v>
      </c>
      <c r="B384" s="40" t="s">
        <v>513</v>
      </c>
      <c r="C384" s="70" t="s">
        <v>514</v>
      </c>
      <c r="D384" s="40">
        <v>2</v>
      </c>
      <c r="E384" s="64">
        <v>0.53608999999999996</v>
      </c>
      <c r="F384" s="43" t="s">
        <v>2754</v>
      </c>
      <c r="G384" s="40" t="s">
        <v>2737</v>
      </c>
      <c r="H384" s="40" t="s">
        <v>2800</v>
      </c>
      <c r="I384" s="40" t="s">
        <v>2733</v>
      </c>
      <c r="J384" s="40" t="s">
        <v>2756</v>
      </c>
      <c r="K384" s="40" t="s">
        <v>2725</v>
      </c>
      <c r="L384" s="65">
        <v>4.4000000000000002E-4</v>
      </c>
      <c r="M384" s="65">
        <v>0.10521999999999999</v>
      </c>
      <c r="N384" s="65">
        <v>0.89434000000000002</v>
      </c>
    </row>
    <row r="385" spans="1:14" ht="12.75" x14ac:dyDescent="0.2">
      <c r="A385" s="39" t="s">
        <v>512</v>
      </c>
      <c r="B385" s="40" t="s">
        <v>513</v>
      </c>
      <c r="C385" s="70" t="s">
        <v>514</v>
      </c>
      <c r="D385" s="40">
        <v>3</v>
      </c>
      <c r="E385" s="64">
        <v>0.51382000000000005</v>
      </c>
      <c r="F385" s="43" t="s">
        <v>2754</v>
      </c>
      <c r="G385" s="40" t="s">
        <v>2737</v>
      </c>
      <c r="H385" s="40" t="s">
        <v>2800</v>
      </c>
      <c r="I385" s="40" t="s">
        <v>2733</v>
      </c>
      <c r="J385" s="40" t="s">
        <v>2756</v>
      </c>
      <c r="K385" s="40" t="s">
        <v>2725</v>
      </c>
      <c r="L385" s="65">
        <v>1.2199999999999999E-3</v>
      </c>
      <c r="M385" s="65">
        <v>0.12180000000000001</v>
      </c>
      <c r="N385" s="65">
        <v>0.87697999999999998</v>
      </c>
    </row>
    <row r="386" spans="1:14" ht="12.75" x14ac:dyDescent="0.2">
      <c r="F386" s="43"/>
      <c r="G386" s="43"/>
      <c r="H386" s="43"/>
      <c r="K386" s="43"/>
    </row>
    <row r="387" spans="1:14" ht="12.75" x14ac:dyDescent="0.2">
      <c r="D387" s="45" t="s">
        <v>2757</v>
      </c>
      <c r="E387" s="64">
        <v>0.52053000000000005</v>
      </c>
      <c r="F387" s="43"/>
      <c r="G387" s="43"/>
      <c r="H387" s="43"/>
      <c r="K387" s="37" t="s">
        <v>2729</v>
      </c>
      <c r="L387" s="67">
        <v>6.8999999999999997E-4</v>
      </c>
      <c r="M387" s="67">
        <v>0.11298999999999999</v>
      </c>
      <c r="N387" s="67">
        <v>0.88632</v>
      </c>
    </row>
    <row r="388" spans="1:14" ht="12.75" x14ac:dyDescent="0.2">
      <c r="D388" s="45" t="s">
        <v>2758</v>
      </c>
      <c r="E388" s="64">
        <v>0.95132000000000005</v>
      </c>
      <c r="F388" s="43"/>
      <c r="G388" s="43"/>
      <c r="H388" s="43"/>
      <c r="K388" s="43"/>
    </row>
    <row r="389" spans="1:14" s="36" customFormat="1" ht="12.75" x14ac:dyDescent="0.2">
      <c r="D389" s="66" t="s">
        <v>2761</v>
      </c>
      <c r="E389" s="54">
        <v>0.49519999999999997</v>
      </c>
      <c r="I389" s="37"/>
      <c r="J389" s="37"/>
      <c r="L389" s="67"/>
      <c r="M389" s="67"/>
      <c r="N389" s="67"/>
    </row>
    <row r="390" spans="1:14" ht="12.75" x14ac:dyDescent="0.2">
      <c r="F390" s="43"/>
      <c r="G390" s="43"/>
      <c r="H390" s="43"/>
      <c r="K390" s="43"/>
    </row>
    <row r="391" spans="1:14" ht="12.75" x14ac:dyDescent="0.2">
      <c r="A391" s="36" t="s">
        <v>2803</v>
      </c>
      <c r="F391" s="43"/>
      <c r="G391" s="43"/>
      <c r="H391" s="43"/>
      <c r="K391" s="43"/>
    </row>
    <row r="392" spans="1:14" ht="12.75" x14ac:dyDescent="0.2">
      <c r="A392" s="39" t="s">
        <v>1244</v>
      </c>
      <c r="B392" s="40" t="s">
        <v>1245</v>
      </c>
      <c r="C392" s="40">
        <v>1</v>
      </c>
      <c r="D392" s="40">
        <v>1</v>
      </c>
      <c r="E392" s="64">
        <v>0.88005999999999995</v>
      </c>
      <c r="F392" s="40" t="s">
        <v>2731</v>
      </c>
      <c r="G392" s="40" t="s">
        <v>2776</v>
      </c>
      <c r="H392" s="40" t="s">
        <v>2800</v>
      </c>
      <c r="I392" s="40" t="s">
        <v>2748</v>
      </c>
      <c r="J392" s="40" t="s">
        <v>2750</v>
      </c>
      <c r="K392" s="40" t="s">
        <v>2725</v>
      </c>
      <c r="L392" s="65">
        <v>5.94E-3</v>
      </c>
      <c r="M392" s="65">
        <v>9.7000000000000005E-4</v>
      </c>
      <c r="N392" s="65">
        <v>0.99309000000000003</v>
      </c>
    </row>
    <row r="393" spans="1:14" ht="12.75" x14ac:dyDescent="0.2">
      <c r="A393" s="39" t="s">
        <v>1244</v>
      </c>
      <c r="B393" s="40" t="s">
        <v>1245</v>
      </c>
      <c r="C393" s="40">
        <v>1</v>
      </c>
      <c r="D393" s="40">
        <v>2</v>
      </c>
      <c r="E393" s="64">
        <v>2.7519999999999999E-2</v>
      </c>
      <c r="F393" s="40" t="s">
        <v>2731</v>
      </c>
      <c r="G393" s="40" t="s">
        <v>2776</v>
      </c>
      <c r="H393" s="40" t="s">
        <v>2800</v>
      </c>
      <c r="I393" s="40" t="s">
        <v>2748</v>
      </c>
      <c r="J393" s="40" t="s">
        <v>2750</v>
      </c>
      <c r="K393" s="40" t="s">
        <v>2725</v>
      </c>
      <c r="L393" s="65">
        <v>0.28845999999999999</v>
      </c>
      <c r="M393" s="65">
        <v>0.48718</v>
      </c>
      <c r="N393" s="65">
        <v>0.22436</v>
      </c>
    </row>
    <row r="394" spans="1:14" ht="12.75" x14ac:dyDescent="0.2">
      <c r="A394" s="39" t="s">
        <v>1244</v>
      </c>
      <c r="B394" s="40" t="s">
        <v>1245</v>
      </c>
      <c r="C394" s="40">
        <v>1</v>
      </c>
      <c r="D394" s="40">
        <v>3</v>
      </c>
      <c r="E394" s="64">
        <v>0.94525000000000003</v>
      </c>
      <c r="F394" s="40" t="s">
        <v>2731</v>
      </c>
      <c r="G394" s="40" t="s">
        <v>2776</v>
      </c>
      <c r="H394" s="40" t="s">
        <v>2800</v>
      </c>
      <c r="I394" s="40" t="s">
        <v>2748</v>
      </c>
      <c r="J394" s="40" t="s">
        <v>2750</v>
      </c>
      <c r="K394" s="40" t="s">
        <v>2725</v>
      </c>
      <c r="L394" s="65">
        <v>4.1999999999999997E-3</v>
      </c>
      <c r="M394" s="65">
        <v>2.392E-2</v>
      </c>
      <c r="N394" s="65">
        <v>0.97187999999999997</v>
      </c>
    </row>
    <row r="395" spans="1:14" ht="12.75" x14ac:dyDescent="0.2">
      <c r="F395" s="43"/>
      <c r="G395" s="43"/>
      <c r="H395" s="43"/>
      <c r="K395" s="43"/>
    </row>
    <row r="396" spans="1:14" s="36" customFormat="1" ht="12.75" x14ac:dyDescent="0.2">
      <c r="D396" s="66" t="s">
        <v>2728</v>
      </c>
      <c r="E396" s="54">
        <v>0.61760999999999999</v>
      </c>
      <c r="I396" s="37"/>
      <c r="J396" s="37"/>
      <c r="K396" s="37" t="s">
        <v>2729</v>
      </c>
      <c r="L396" s="67">
        <v>9.9529999999999993E-2</v>
      </c>
      <c r="M396" s="67">
        <v>0.17069000000000001</v>
      </c>
      <c r="N396" s="67">
        <v>0.72977999999999998</v>
      </c>
    </row>
    <row r="397" spans="1:14" ht="12.75" x14ac:dyDescent="0.2">
      <c r="F397" s="43"/>
      <c r="G397" s="43"/>
      <c r="H397" s="43"/>
      <c r="K397" s="43"/>
    </row>
    <row r="398" spans="1:14" ht="12.75" x14ac:dyDescent="0.2">
      <c r="A398" s="36" t="s">
        <v>2804</v>
      </c>
      <c r="F398" s="43"/>
      <c r="G398" s="43"/>
      <c r="H398" s="43"/>
      <c r="K398" s="43"/>
    </row>
    <row r="399" spans="1:14" ht="14.25" x14ac:dyDescent="0.2">
      <c r="A399" s="39" t="s">
        <v>416</v>
      </c>
      <c r="B399" s="40">
        <v>10673</v>
      </c>
      <c r="C399" s="40" t="s">
        <v>417</v>
      </c>
      <c r="D399" s="40">
        <v>1</v>
      </c>
      <c r="E399" s="64">
        <v>0.43303999999999998</v>
      </c>
      <c r="F399" s="40" t="s">
        <v>2731</v>
      </c>
      <c r="G399" s="40" t="s">
        <v>2764</v>
      </c>
      <c r="H399" s="40" t="s">
        <v>2783</v>
      </c>
      <c r="I399" s="40" t="s">
        <v>2748</v>
      </c>
      <c r="J399" s="40" t="s">
        <v>2725</v>
      </c>
      <c r="K399" s="40" t="s">
        <v>2740</v>
      </c>
      <c r="L399" s="65">
        <v>3.4399999999999999E-3</v>
      </c>
      <c r="M399" s="65">
        <v>3.4360000000000002E-2</v>
      </c>
      <c r="N399" s="65">
        <v>0.96220000000000006</v>
      </c>
    </row>
    <row r="400" spans="1:14" ht="14.25" x14ac:dyDescent="0.2">
      <c r="A400" s="39" t="s">
        <v>416</v>
      </c>
      <c r="B400" s="40">
        <v>10673</v>
      </c>
      <c r="C400" s="40" t="s">
        <v>417</v>
      </c>
      <c r="D400" s="40">
        <v>2</v>
      </c>
      <c r="E400" s="64">
        <v>0.46260000000000001</v>
      </c>
      <c r="F400" s="40" t="s">
        <v>2731</v>
      </c>
      <c r="G400" s="40" t="s">
        <v>2764</v>
      </c>
      <c r="H400" s="40" t="s">
        <v>2783</v>
      </c>
      <c r="I400" s="40" t="s">
        <v>2748</v>
      </c>
      <c r="J400" s="40" t="s">
        <v>2725</v>
      </c>
      <c r="K400" s="40" t="s">
        <v>2740</v>
      </c>
      <c r="L400" s="65">
        <v>1.65E-3</v>
      </c>
      <c r="M400" s="65">
        <v>2.4750000000000001E-2</v>
      </c>
      <c r="N400" s="65">
        <v>0.97360000000000002</v>
      </c>
    </row>
    <row r="401" spans="1:14" ht="14.25" x14ac:dyDescent="0.2">
      <c r="A401" s="39" t="s">
        <v>416</v>
      </c>
      <c r="B401" s="40">
        <v>10673</v>
      </c>
      <c r="C401" s="40" t="s">
        <v>417</v>
      </c>
      <c r="D401" s="40">
        <v>3</v>
      </c>
      <c r="E401" s="64">
        <v>0.52878000000000003</v>
      </c>
      <c r="F401" s="40" t="s">
        <v>2731</v>
      </c>
      <c r="G401" s="40" t="s">
        <v>2764</v>
      </c>
      <c r="H401" s="40" t="s">
        <v>2783</v>
      </c>
      <c r="I401" s="40" t="s">
        <v>2748</v>
      </c>
      <c r="J401" s="40" t="s">
        <v>2725</v>
      </c>
      <c r="K401" s="40" t="s">
        <v>2740</v>
      </c>
      <c r="L401" s="65">
        <v>2.8900000000000002E-3</v>
      </c>
      <c r="M401" s="65">
        <v>4.335E-2</v>
      </c>
      <c r="N401" s="65">
        <v>0.95376000000000005</v>
      </c>
    </row>
    <row r="402" spans="1:14" ht="12.75" x14ac:dyDescent="0.2">
      <c r="F402" s="43"/>
      <c r="G402" s="43"/>
      <c r="H402" s="43"/>
      <c r="K402" s="43"/>
    </row>
    <row r="403" spans="1:14" s="36" customFormat="1" ht="12.75" x14ac:dyDescent="0.2">
      <c r="D403" s="66" t="s">
        <v>2728</v>
      </c>
      <c r="E403" s="54">
        <v>0.4748</v>
      </c>
      <c r="I403" s="37"/>
      <c r="J403" s="37"/>
      <c r="K403" s="37" t="s">
        <v>2729</v>
      </c>
      <c r="L403" s="67">
        <v>2.66E-3</v>
      </c>
      <c r="M403" s="67">
        <v>3.4160000000000003E-2</v>
      </c>
      <c r="N403" s="67">
        <v>0.96318000000000004</v>
      </c>
    </row>
    <row r="404" spans="1:14" ht="12.75" x14ac:dyDescent="0.2">
      <c r="F404" s="43"/>
      <c r="G404" s="43"/>
      <c r="H404" s="43"/>
      <c r="K404" s="43"/>
    </row>
    <row r="405" spans="1:14" ht="12.75" x14ac:dyDescent="0.2">
      <c r="A405" s="36" t="s">
        <v>2805</v>
      </c>
      <c r="F405" s="43"/>
      <c r="G405" s="43"/>
      <c r="H405" s="43"/>
      <c r="K405" s="43"/>
    </row>
    <row r="406" spans="1:14" ht="12.75" x14ac:dyDescent="0.2">
      <c r="A406" s="39" t="s">
        <v>1931</v>
      </c>
      <c r="B406" s="40" t="s">
        <v>1932</v>
      </c>
      <c r="C406" s="40">
        <v>4</v>
      </c>
      <c r="D406" s="40">
        <v>1</v>
      </c>
      <c r="E406" s="64">
        <v>0.18729999999999999</v>
      </c>
      <c r="F406" s="40" t="s">
        <v>2731</v>
      </c>
      <c r="G406" s="40" t="s">
        <v>1060</v>
      </c>
      <c r="H406" s="40" t="s">
        <v>2732</v>
      </c>
      <c r="I406" s="40" t="s">
        <v>2733</v>
      </c>
      <c r="J406" s="40" t="s">
        <v>2725</v>
      </c>
      <c r="K406" s="40" t="s">
        <v>2725</v>
      </c>
      <c r="L406" s="65">
        <v>1.6800000000000001E-3</v>
      </c>
      <c r="M406" s="65">
        <v>0.48658000000000001</v>
      </c>
      <c r="N406" s="65">
        <v>0.51175000000000004</v>
      </c>
    </row>
    <row r="407" spans="1:14" ht="12.75" x14ac:dyDescent="0.2">
      <c r="A407" s="39" t="s">
        <v>1931</v>
      </c>
      <c r="B407" s="40" t="s">
        <v>1932</v>
      </c>
      <c r="C407" s="40">
        <v>4</v>
      </c>
      <c r="D407" s="40">
        <v>2</v>
      </c>
      <c r="E407" s="64">
        <v>0.30030000000000001</v>
      </c>
      <c r="F407" s="40" t="s">
        <v>2731</v>
      </c>
      <c r="G407" s="40" t="s">
        <v>1060</v>
      </c>
      <c r="H407" s="40" t="s">
        <v>2732</v>
      </c>
      <c r="I407" s="40" t="s">
        <v>2733</v>
      </c>
      <c r="J407" s="40" t="s">
        <v>2725</v>
      </c>
      <c r="K407" s="40" t="s">
        <v>2725</v>
      </c>
      <c r="L407" s="65">
        <v>2.3400000000000001E-3</v>
      </c>
      <c r="M407" s="65">
        <v>0.65861000000000003</v>
      </c>
      <c r="N407" s="65">
        <v>0.33905000000000002</v>
      </c>
    </row>
    <row r="408" spans="1:14" ht="12.75" x14ac:dyDescent="0.2">
      <c r="A408" s="39" t="s">
        <v>1931</v>
      </c>
      <c r="B408" s="40" t="s">
        <v>1932</v>
      </c>
      <c r="C408" s="40">
        <v>4</v>
      </c>
      <c r="D408" s="40">
        <v>3</v>
      </c>
      <c r="E408" s="64">
        <v>0.28037000000000001</v>
      </c>
      <c r="F408" s="40" t="s">
        <v>2731</v>
      </c>
      <c r="G408" s="40" t="s">
        <v>1060</v>
      </c>
      <c r="H408" s="40" t="s">
        <v>2732</v>
      </c>
      <c r="I408" s="40" t="s">
        <v>2733</v>
      </c>
      <c r="J408" s="40" t="s">
        <v>2725</v>
      </c>
      <c r="K408" s="40" t="s">
        <v>2725</v>
      </c>
      <c r="L408" s="65">
        <v>1.06E-3</v>
      </c>
      <c r="M408" s="65">
        <v>0.65539000000000003</v>
      </c>
      <c r="N408" s="65">
        <v>0.34355000000000002</v>
      </c>
    </row>
    <row r="409" spans="1:14" ht="12.75" x14ac:dyDescent="0.2">
      <c r="A409" s="39" t="s">
        <v>2447</v>
      </c>
      <c r="B409" s="40" t="s">
        <v>2448</v>
      </c>
      <c r="C409" s="40">
        <v>4</v>
      </c>
      <c r="D409" s="40">
        <v>1</v>
      </c>
      <c r="E409" s="64">
        <v>0.66046000000000005</v>
      </c>
      <c r="F409" s="40" t="s">
        <v>2731</v>
      </c>
      <c r="G409" s="40" t="s">
        <v>1060</v>
      </c>
      <c r="H409" s="40" t="s">
        <v>2735</v>
      </c>
      <c r="I409" s="40" t="s">
        <v>2733</v>
      </c>
      <c r="J409" s="40" t="s">
        <v>2734</v>
      </c>
      <c r="K409" s="40" t="s">
        <v>2725</v>
      </c>
      <c r="L409" s="65">
        <v>2.691E-2</v>
      </c>
      <c r="M409" s="65">
        <v>0.30104999999999998</v>
      </c>
      <c r="N409" s="65">
        <v>0.67203999999999997</v>
      </c>
    </row>
    <row r="410" spans="1:14" ht="12.75" x14ac:dyDescent="0.2">
      <c r="A410" s="39" t="s">
        <v>2447</v>
      </c>
      <c r="B410" s="40" t="s">
        <v>2448</v>
      </c>
      <c r="C410" s="40">
        <v>4</v>
      </c>
      <c r="D410" s="40">
        <v>2</v>
      </c>
      <c r="E410" s="64">
        <v>0.80925000000000002</v>
      </c>
      <c r="F410" s="40" t="s">
        <v>2731</v>
      </c>
      <c r="G410" s="40" t="s">
        <v>1060</v>
      </c>
      <c r="H410" s="40" t="s">
        <v>2735</v>
      </c>
      <c r="I410" s="40" t="s">
        <v>2733</v>
      </c>
      <c r="J410" s="40" t="s">
        <v>2734</v>
      </c>
      <c r="K410" s="40" t="s">
        <v>2725</v>
      </c>
      <c r="L410" s="65">
        <v>8.4200000000000004E-3</v>
      </c>
      <c r="M410" s="65">
        <v>0.26791999999999999</v>
      </c>
      <c r="N410" s="65">
        <v>0.72365999999999997</v>
      </c>
    </row>
    <row r="411" spans="1:14" ht="12.75" x14ac:dyDescent="0.2">
      <c r="A411" s="39" t="s">
        <v>2447</v>
      </c>
      <c r="B411" s="40" t="s">
        <v>2448</v>
      </c>
      <c r="C411" s="40">
        <v>4</v>
      </c>
      <c r="D411" s="40">
        <v>3</v>
      </c>
      <c r="E411" s="64">
        <v>0.92345999999999995</v>
      </c>
      <c r="F411" s="40" t="s">
        <v>2731</v>
      </c>
      <c r="G411" s="40" t="s">
        <v>1060</v>
      </c>
      <c r="H411" s="40" t="s">
        <v>2735</v>
      </c>
      <c r="I411" s="40" t="s">
        <v>2733</v>
      </c>
      <c r="J411" s="40" t="s">
        <v>2734</v>
      </c>
      <c r="K411" s="40" t="s">
        <v>2725</v>
      </c>
      <c r="L411" s="65">
        <v>1.2540000000000001E-2</v>
      </c>
      <c r="M411" s="65">
        <v>0.19971</v>
      </c>
      <c r="N411" s="65">
        <v>0.78774999999999995</v>
      </c>
    </row>
    <row r="412" spans="1:14" ht="12.75" x14ac:dyDescent="0.2">
      <c r="F412" s="43"/>
      <c r="G412" s="43"/>
      <c r="H412" s="43"/>
      <c r="K412" s="43"/>
    </row>
    <row r="413" spans="1:14" s="36" customFormat="1" ht="12.75" x14ac:dyDescent="0.2">
      <c r="D413" s="66" t="s">
        <v>2728</v>
      </c>
      <c r="E413" s="54">
        <v>0.52685999999999999</v>
      </c>
      <c r="I413" s="37"/>
      <c r="J413" s="37"/>
      <c r="K413" s="37" t="s">
        <v>2729</v>
      </c>
      <c r="L413" s="67">
        <v>8.8199999999999997E-3</v>
      </c>
      <c r="M413" s="67">
        <v>0.42820999999999998</v>
      </c>
      <c r="N413" s="67">
        <v>0.56296999999999997</v>
      </c>
    </row>
    <row r="414" spans="1:14" ht="12.75" x14ac:dyDescent="0.2">
      <c r="F414" s="43"/>
      <c r="G414" s="43"/>
      <c r="H414" s="43"/>
      <c r="K414" s="43"/>
    </row>
    <row r="415" spans="1:14" ht="12.75" x14ac:dyDescent="0.2">
      <c r="A415" s="36" t="s">
        <v>2806</v>
      </c>
      <c r="F415" s="43"/>
      <c r="G415" s="43"/>
      <c r="H415" s="43"/>
      <c r="K415" s="43"/>
    </row>
    <row r="416" spans="1:14" ht="12.75" x14ac:dyDescent="0.2">
      <c r="A416" s="39" t="s">
        <v>1053</v>
      </c>
      <c r="B416" s="40" t="s">
        <v>1054</v>
      </c>
      <c r="C416" s="40">
        <v>6</v>
      </c>
      <c r="D416" s="40">
        <v>1</v>
      </c>
      <c r="E416" s="64">
        <v>0.64415999999999995</v>
      </c>
      <c r="F416" s="40" t="s">
        <v>2731</v>
      </c>
      <c r="G416" s="40" t="s">
        <v>1060</v>
      </c>
      <c r="H416" s="40" t="s">
        <v>2767</v>
      </c>
      <c r="I416" s="40" t="s">
        <v>2742</v>
      </c>
      <c r="J416" s="40" t="s">
        <v>2734</v>
      </c>
      <c r="K416" s="40" t="s">
        <v>2725</v>
      </c>
      <c r="L416" s="65">
        <v>7.7640000000000001E-2</v>
      </c>
      <c r="M416" s="65">
        <v>0.40161000000000002</v>
      </c>
      <c r="N416" s="65">
        <v>0.52075000000000005</v>
      </c>
    </row>
    <row r="417" spans="1:14" ht="12.75" x14ac:dyDescent="0.2">
      <c r="A417" s="39" t="s">
        <v>1053</v>
      </c>
      <c r="B417" s="40" t="s">
        <v>1054</v>
      </c>
      <c r="C417" s="40">
        <v>6</v>
      </c>
      <c r="D417" s="40">
        <v>2</v>
      </c>
      <c r="E417" s="64">
        <v>0.70486000000000004</v>
      </c>
      <c r="F417" s="40" t="s">
        <v>2731</v>
      </c>
      <c r="G417" s="40" t="s">
        <v>1060</v>
      </c>
      <c r="H417" s="40" t="s">
        <v>2767</v>
      </c>
      <c r="I417" s="40" t="s">
        <v>2742</v>
      </c>
      <c r="J417" s="40" t="s">
        <v>2734</v>
      </c>
      <c r="K417" s="40" t="s">
        <v>2725</v>
      </c>
      <c r="L417" s="65">
        <v>5.8E-4</v>
      </c>
      <c r="M417" s="65">
        <v>0.48526999999999998</v>
      </c>
      <c r="N417" s="65">
        <v>0.51415</v>
      </c>
    </row>
    <row r="418" spans="1:14" ht="12.75" x14ac:dyDescent="0.2">
      <c r="A418" s="39" t="s">
        <v>1053</v>
      </c>
      <c r="B418" s="40" t="s">
        <v>1054</v>
      </c>
      <c r="C418" s="40">
        <v>6</v>
      </c>
      <c r="D418" s="40">
        <v>3</v>
      </c>
      <c r="E418" s="64">
        <v>0.63012000000000001</v>
      </c>
      <c r="F418" s="40" t="s">
        <v>2731</v>
      </c>
      <c r="G418" s="40" t="s">
        <v>1060</v>
      </c>
      <c r="H418" s="40" t="s">
        <v>2767</v>
      </c>
      <c r="I418" s="40" t="s">
        <v>2742</v>
      </c>
      <c r="J418" s="40" t="s">
        <v>2734</v>
      </c>
      <c r="K418" s="40" t="s">
        <v>2725</v>
      </c>
      <c r="L418" s="65">
        <v>7.6800000000000002E-3</v>
      </c>
      <c r="M418" s="65">
        <v>0.58643000000000001</v>
      </c>
      <c r="N418" s="65">
        <v>0.40588999999999997</v>
      </c>
    </row>
    <row r="419" spans="1:14" ht="12.75" x14ac:dyDescent="0.2">
      <c r="F419" s="43"/>
      <c r="G419" s="43"/>
      <c r="H419" s="43"/>
      <c r="K419" s="43"/>
    </row>
    <row r="420" spans="1:14" s="36" customFormat="1" ht="12.75" x14ac:dyDescent="0.2">
      <c r="D420" s="66" t="s">
        <v>2728</v>
      </c>
      <c r="E420" s="54">
        <v>0.65971000000000002</v>
      </c>
      <c r="I420" s="37"/>
      <c r="J420" s="37"/>
      <c r="K420" s="37" t="s">
        <v>2729</v>
      </c>
      <c r="L420" s="67">
        <v>2.8629999999999999E-2</v>
      </c>
      <c r="M420" s="67">
        <v>0.49109999999999998</v>
      </c>
      <c r="N420" s="67">
        <v>0.48026000000000002</v>
      </c>
    </row>
    <row r="421" spans="1:14" ht="12.75" x14ac:dyDescent="0.2">
      <c r="F421" s="43"/>
      <c r="G421" s="43"/>
      <c r="H421" s="43"/>
      <c r="K421" s="43"/>
    </row>
    <row r="422" spans="1:14" ht="12.75" x14ac:dyDescent="0.2">
      <c r="A422" s="36" t="s">
        <v>2807</v>
      </c>
      <c r="F422" s="43"/>
      <c r="G422" s="43"/>
      <c r="H422" s="43"/>
      <c r="K422" s="43"/>
    </row>
    <row r="423" spans="1:14" ht="12.75" x14ac:dyDescent="0.2">
      <c r="A423" s="39" t="s">
        <v>2589</v>
      </c>
      <c r="B423" s="40" t="s">
        <v>2590</v>
      </c>
      <c r="C423" s="40">
        <v>2</v>
      </c>
      <c r="D423" s="40">
        <v>1</v>
      </c>
      <c r="E423" s="64">
        <v>0.94333</v>
      </c>
      <c r="F423" s="40" t="s">
        <v>2731</v>
      </c>
      <c r="G423" s="40" t="s">
        <v>2737</v>
      </c>
      <c r="H423" s="40" t="s">
        <v>2732</v>
      </c>
      <c r="I423" s="40" t="s">
        <v>2748</v>
      </c>
      <c r="J423" s="40" t="s">
        <v>2725</v>
      </c>
      <c r="K423" s="40" t="s">
        <v>2725</v>
      </c>
      <c r="L423" s="65">
        <v>4.4999999999999998E-2</v>
      </c>
      <c r="M423" s="65">
        <v>0.79500000000000004</v>
      </c>
      <c r="N423" s="65">
        <v>0.16</v>
      </c>
    </row>
    <row r="424" spans="1:14" ht="12.75" x14ac:dyDescent="0.2">
      <c r="A424" s="39" t="s">
        <v>2589</v>
      </c>
      <c r="B424" s="40" t="s">
        <v>2590</v>
      </c>
      <c r="C424" s="40">
        <v>2</v>
      </c>
      <c r="D424" s="40">
        <v>2</v>
      </c>
      <c r="E424" s="64">
        <v>1.0069900000000001</v>
      </c>
      <c r="F424" s="40" t="s">
        <v>2731</v>
      </c>
      <c r="G424" s="40" t="s">
        <v>2737</v>
      </c>
      <c r="H424" s="40" t="s">
        <v>2732</v>
      </c>
      <c r="I424" s="40" t="s">
        <v>2748</v>
      </c>
      <c r="J424" s="40" t="s">
        <v>2725</v>
      </c>
      <c r="K424" s="40" t="s">
        <v>2725</v>
      </c>
      <c r="L424" s="65">
        <v>1.8870000000000001E-2</v>
      </c>
      <c r="M424" s="65">
        <v>0.77358000000000005</v>
      </c>
      <c r="N424" s="65">
        <v>0.20755000000000001</v>
      </c>
    </row>
    <row r="425" spans="1:14" ht="12.75" x14ac:dyDescent="0.2">
      <c r="A425" s="39" t="s">
        <v>2589</v>
      </c>
      <c r="B425" s="40" t="s">
        <v>2590</v>
      </c>
      <c r="C425" s="40">
        <v>2</v>
      </c>
      <c r="D425" s="40">
        <v>3</v>
      </c>
      <c r="E425" s="64">
        <v>1.2521100000000001</v>
      </c>
      <c r="F425" s="40" t="s">
        <v>2731</v>
      </c>
      <c r="G425" s="40" t="s">
        <v>2737</v>
      </c>
      <c r="H425" s="40" t="s">
        <v>2732</v>
      </c>
      <c r="I425" s="40" t="s">
        <v>2748</v>
      </c>
      <c r="J425" s="40" t="s">
        <v>2725</v>
      </c>
      <c r="K425" s="40" t="s">
        <v>2725</v>
      </c>
      <c r="L425" s="65">
        <v>2.0899999999999998E-3</v>
      </c>
      <c r="M425" s="65">
        <v>0.78369999999999995</v>
      </c>
      <c r="N425" s="65">
        <v>0.21421000000000001</v>
      </c>
    </row>
    <row r="426" spans="1:14" ht="12.75" x14ac:dyDescent="0.2">
      <c r="F426" s="43"/>
      <c r="G426" s="43"/>
      <c r="H426" s="43"/>
      <c r="K426" s="43"/>
    </row>
    <row r="427" spans="1:14" s="36" customFormat="1" ht="12.75" x14ac:dyDescent="0.2">
      <c r="D427" s="66" t="s">
        <v>2728</v>
      </c>
      <c r="E427" s="54">
        <v>1.06748</v>
      </c>
      <c r="I427" s="37"/>
      <c r="J427" s="37"/>
      <c r="K427" s="37" t="s">
        <v>2729</v>
      </c>
      <c r="L427" s="67">
        <v>2.1989999999999999E-2</v>
      </c>
      <c r="M427" s="67">
        <v>0.78408999999999995</v>
      </c>
      <c r="N427" s="67">
        <v>0.19392000000000001</v>
      </c>
    </row>
    <row r="428" spans="1:14" ht="12.75" x14ac:dyDescent="0.2">
      <c r="A428" s="36"/>
      <c r="F428" s="43"/>
      <c r="G428" s="43"/>
      <c r="H428" s="43"/>
      <c r="K428" s="43"/>
    </row>
    <row r="429" spans="1:14" ht="12.75" x14ac:dyDescent="0.2">
      <c r="A429" s="36" t="s">
        <v>2808</v>
      </c>
      <c r="F429" s="43"/>
      <c r="G429" s="43"/>
      <c r="H429" s="43"/>
      <c r="K429" s="43"/>
    </row>
    <row r="430" spans="1:14" ht="12.75" x14ac:dyDescent="0.2">
      <c r="A430" s="39" t="s">
        <v>2423</v>
      </c>
      <c r="B430" s="40" t="s">
        <v>2424</v>
      </c>
      <c r="C430" s="40">
        <v>3</v>
      </c>
      <c r="D430" s="40">
        <v>1</v>
      </c>
      <c r="E430" s="64">
        <v>0.34588000000000002</v>
      </c>
      <c r="F430" s="40" t="s">
        <v>2731</v>
      </c>
      <c r="G430" s="40" t="s">
        <v>2428</v>
      </c>
      <c r="H430" s="40" t="s">
        <v>2732</v>
      </c>
      <c r="I430" s="40" t="s">
        <v>2748</v>
      </c>
      <c r="J430" s="40" t="s">
        <v>2734</v>
      </c>
      <c r="K430" s="40" t="s">
        <v>2725</v>
      </c>
      <c r="L430" s="65">
        <v>4.7620000000000003E-2</v>
      </c>
      <c r="M430" s="65">
        <v>0.40952</v>
      </c>
      <c r="N430" s="65">
        <v>0.54286000000000001</v>
      </c>
    </row>
    <row r="431" spans="1:14" ht="12.75" x14ac:dyDescent="0.2">
      <c r="A431" s="39" t="s">
        <v>2423</v>
      </c>
      <c r="B431" s="40" t="s">
        <v>2424</v>
      </c>
      <c r="C431" s="40">
        <v>3</v>
      </c>
      <c r="D431" s="40">
        <v>2</v>
      </c>
      <c r="E431" s="64">
        <v>0.31902999999999998</v>
      </c>
      <c r="F431" s="40" t="s">
        <v>2731</v>
      </c>
      <c r="G431" s="40" t="s">
        <v>2428</v>
      </c>
      <c r="H431" s="40" t="s">
        <v>2732</v>
      </c>
      <c r="I431" s="40" t="s">
        <v>2748</v>
      </c>
      <c r="J431" s="40" t="s">
        <v>2734</v>
      </c>
      <c r="K431" s="40" t="s">
        <v>2725</v>
      </c>
      <c r="L431" s="65">
        <v>8.0810000000000007E-2</v>
      </c>
      <c r="M431" s="65">
        <v>0.40909000000000001</v>
      </c>
      <c r="N431" s="65">
        <v>0.5101</v>
      </c>
    </row>
    <row r="432" spans="1:14" ht="12.75" x14ac:dyDescent="0.2">
      <c r="A432" s="39" t="s">
        <v>2423</v>
      </c>
      <c r="B432" s="40" t="s">
        <v>2424</v>
      </c>
      <c r="C432" s="40">
        <v>3</v>
      </c>
      <c r="D432" s="40">
        <v>3</v>
      </c>
      <c r="E432" s="64">
        <v>0.28837000000000002</v>
      </c>
      <c r="F432" s="40" t="s">
        <v>2731</v>
      </c>
      <c r="G432" s="40" t="s">
        <v>2428</v>
      </c>
      <c r="H432" s="40" t="s">
        <v>2732</v>
      </c>
      <c r="I432" s="40" t="s">
        <v>2748</v>
      </c>
      <c r="J432" s="40" t="s">
        <v>2734</v>
      </c>
      <c r="K432" s="40" t="s">
        <v>2725</v>
      </c>
      <c r="L432" s="65">
        <v>0.05</v>
      </c>
      <c r="M432" s="65">
        <v>0.44444</v>
      </c>
      <c r="N432" s="65">
        <v>0.50556000000000001</v>
      </c>
    </row>
    <row r="433" spans="1:14" ht="12.75" x14ac:dyDescent="0.2">
      <c r="F433" s="43"/>
      <c r="G433" s="43"/>
      <c r="H433" s="43"/>
      <c r="K433" s="43"/>
    </row>
    <row r="434" spans="1:14" s="36" customFormat="1" ht="12.75" x14ac:dyDescent="0.2">
      <c r="D434" s="66" t="s">
        <v>2728</v>
      </c>
      <c r="E434" s="54">
        <v>0.31775999999999999</v>
      </c>
      <c r="I434" s="37"/>
      <c r="J434" s="37"/>
      <c r="K434" s="37" t="s">
        <v>2729</v>
      </c>
      <c r="L434" s="67">
        <v>5.9479999999999998E-2</v>
      </c>
      <c r="M434" s="67">
        <v>0.42102000000000001</v>
      </c>
      <c r="N434" s="67">
        <v>0.51949999999999996</v>
      </c>
    </row>
    <row r="435" spans="1:14" ht="12.75" x14ac:dyDescent="0.2">
      <c r="A435" s="71"/>
      <c r="F435" s="43"/>
      <c r="G435" s="43"/>
      <c r="H435" s="43"/>
      <c r="K435" s="43"/>
    </row>
    <row r="436" spans="1:14" ht="12.75" x14ac:dyDescent="0.2">
      <c r="A436" s="71"/>
      <c r="F436" s="43"/>
      <c r="G436" s="43"/>
      <c r="H436" s="43"/>
      <c r="K436" s="43"/>
    </row>
    <row r="437" spans="1:14" ht="12.75" x14ac:dyDescent="0.2">
      <c r="A437" s="71"/>
      <c r="F437" s="43"/>
      <c r="G437" s="43"/>
      <c r="H437" s="43"/>
      <c r="K437" s="43"/>
    </row>
    <row r="438" spans="1:14" ht="38.25" x14ac:dyDescent="0.2">
      <c r="A438" s="72" t="s">
        <v>2809</v>
      </c>
      <c r="F438" s="43"/>
      <c r="G438" s="43"/>
      <c r="H438" s="43"/>
      <c r="K438" s="43"/>
    </row>
    <row r="439" spans="1:14" ht="14.25" x14ac:dyDescent="0.25">
      <c r="A439" s="72" t="s">
        <v>2810</v>
      </c>
      <c r="F439" s="43"/>
      <c r="G439" s="43"/>
      <c r="H439" s="43"/>
      <c r="K439" s="43"/>
    </row>
    <row r="440" spans="1:14" ht="121.5" x14ac:dyDescent="0.2">
      <c r="A440" s="72" t="s">
        <v>2811</v>
      </c>
      <c r="F440" s="43"/>
      <c r="G440" s="43"/>
      <c r="H440" s="43"/>
      <c r="K440" s="43"/>
    </row>
    <row r="441" spans="1:14" ht="49.5" x14ac:dyDescent="0.2">
      <c r="A441" s="72" t="s">
        <v>2812</v>
      </c>
      <c r="F441" s="43"/>
      <c r="G441" s="43"/>
      <c r="H441" s="43"/>
      <c r="K441" s="43"/>
    </row>
    <row r="442" spans="1:14" ht="39" x14ac:dyDescent="0.2">
      <c r="A442" s="72" t="s">
        <v>2813</v>
      </c>
      <c r="F442" s="43"/>
      <c r="G442" s="43"/>
      <c r="H442" s="43"/>
      <c r="K442" s="43"/>
    </row>
    <row r="443" spans="1:14" ht="220.5" x14ac:dyDescent="0.2">
      <c r="A443" s="72" t="s">
        <v>2814</v>
      </c>
      <c r="F443" s="43"/>
      <c r="G443" s="43"/>
      <c r="H443" s="43"/>
      <c r="K443" s="43"/>
    </row>
    <row r="444" spans="1:14" ht="27" x14ac:dyDescent="0.25">
      <c r="A444" s="72" t="s">
        <v>2815</v>
      </c>
      <c r="F444" s="43"/>
      <c r="G444" s="43"/>
      <c r="H444" s="43"/>
      <c r="K444" s="43"/>
    </row>
    <row r="445" spans="1:14" ht="12.75" x14ac:dyDescent="0.2">
      <c r="A445" s="71"/>
      <c r="F445" s="43"/>
      <c r="G445" s="43"/>
      <c r="H445" s="43"/>
      <c r="K445" s="43"/>
    </row>
    <row r="446" spans="1:14" ht="12.75" x14ac:dyDescent="0.2">
      <c r="A446" s="71"/>
      <c r="F446" s="43"/>
      <c r="G446" s="43"/>
      <c r="H446" s="43"/>
      <c r="K446" s="43"/>
    </row>
    <row r="447" spans="1:14" ht="12.75" x14ac:dyDescent="0.2">
      <c r="A447" s="71"/>
      <c r="F447" s="43"/>
      <c r="G447" s="43"/>
      <c r="H447" s="43"/>
      <c r="K447" s="43"/>
    </row>
    <row r="448" spans="1:14" ht="12.75" x14ac:dyDescent="0.2">
      <c r="A448" s="71"/>
      <c r="F448" s="43"/>
      <c r="G448" s="43"/>
      <c r="H448" s="43"/>
      <c r="K448" s="43"/>
    </row>
    <row r="449" spans="1:11" ht="12.75" x14ac:dyDescent="0.2">
      <c r="A449" s="71"/>
      <c r="F449" s="43"/>
      <c r="G449" s="43"/>
      <c r="H449" s="43"/>
      <c r="K449" s="43"/>
    </row>
    <row r="450" spans="1:11" ht="12.75" x14ac:dyDescent="0.2">
      <c r="A450" s="71"/>
      <c r="F450" s="43"/>
      <c r="G450" s="43"/>
      <c r="H450" s="43"/>
      <c r="K450" s="43"/>
    </row>
    <row r="451" spans="1:11" ht="12.75" x14ac:dyDescent="0.2">
      <c r="A451" s="71"/>
      <c r="F451" s="43"/>
      <c r="G451" s="43"/>
      <c r="H451" s="43"/>
      <c r="K451" s="43"/>
    </row>
    <row r="452" spans="1:11" ht="12.75" x14ac:dyDescent="0.2">
      <c r="A452" s="71"/>
      <c r="F452" s="43"/>
      <c r="G452" s="43"/>
      <c r="H452" s="43"/>
      <c r="K452" s="43"/>
    </row>
    <row r="453" spans="1:11" ht="12.75" x14ac:dyDescent="0.2">
      <c r="A453" s="71"/>
    </row>
    <row r="454" spans="1:11" ht="12.75" x14ac:dyDescent="0.2">
      <c r="A454" s="71"/>
    </row>
    <row r="455" spans="1:11" ht="12.75" x14ac:dyDescent="0.2">
      <c r="A455" s="71"/>
    </row>
    <row r="456" spans="1:11" ht="12.75" x14ac:dyDescent="0.2">
      <c r="A456" s="71"/>
    </row>
    <row r="457" spans="1:11" ht="12.75" x14ac:dyDescent="0.2">
      <c r="A457" s="71"/>
    </row>
  </sheetData>
  <printOptions horizontalCentered="1" verticalCentered="1" headings="1" gridLines="1"/>
  <pageMargins left="0.2" right="0.2" top="0.2" bottom="0.2" header="0.5" footer="0.5"/>
  <pageSetup scale="76" fitToWidth="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43E1A-97FF-49B5-BFDB-24C23F66E65F}">
  <sheetPr>
    <pageSetUpPr fitToPage="1"/>
  </sheetPr>
  <dimension ref="A1:V50"/>
  <sheetViews>
    <sheetView workbookViewId="0"/>
  </sheetViews>
  <sheetFormatPr defaultColWidth="9.140625" defaultRowHeight="13.15" x14ac:dyDescent="0.2"/>
  <cols>
    <col min="1" max="1" width="9.140625" style="43"/>
    <col min="2" max="2" width="69.28515625" style="43" customWidth="1"/>
    <col min="3" max="3" width="11.85546875" style="73" customWidth="1"/>
    <col min="4" max="6" width="14.7109375" style="73" customWidth="1"/>
    <col min="7" max="7" width="8.7109375" style="43" customWidth="1"/>
    <col min="8" max="14" width="14.7109375" style="43" customWidth="1"/>
    <col min="15" max="16384" width="9.140625" style="43"/>
  </cols>
  <sheetData>
    <row r="1" spans="1:22" ht="12.75" x14ac:dyDescent="0.2">
      <c r="B1" s="36" t="s">
        <v>2816</v>
      </c>
    </row>
    <row r="3" spans="1:22" ht="27.6" customHeight="1" x14ac:dyDescent="0.2">
      <c r="A3" s="36" t="s">
        <v>2817</v>
      </c>
      <c r="B3" s="36" t="s">
        <v>2818</v>
      </c>
      <c r="C3" s="74" t="s">
        <v>2819</v>
      </c>
      <c r="D3" s="94" t="s">
        <v>2820</v>
      </c>
      <c r="E3" s="94"/>
      <c r="F3" s="94"/>
      <c r="H3" s="95" t="s">
        <v>2821</v>
      </c>
      <c r="I3" s="95"/>
      <c r="J3" s="95"/>
      <c r="K3" s="74"/>
      <c r="L3" s="74"/>
      <c r="M3" s="74"/>
      <c r="N3" s="74"/>
    </row>
    <row r="4" spans="1:22" s="75" customFormat="1" ht="13.5" thickBot="1" x14ac:dyDescent="0.25">
      <c r="D4" s="76" t="s">
        <v>2822</v>
      </c>
      <c r="E4" s="76" t="s">
        <v>2717</v>
      </c>
      <c r="F4" s="76" t="s">
        <v>2718</v>
      </c>
      <c r="H4" s="76" t="s">
        <v>2822</v>
      </c>
      <c r="I4" s="76" t="s">
        <v>2717</v>
      </c>
      <c r="J4" s="76" t="s">
        <v>2718</v>
      </c>
      <c r="K4" s="76"/>
      <c r="L4" s="76"/>
      <c r="M4" s="76"/>
      <c r="N4" s="76"/>
    </row>
    <row r="5" spans="1:22" ht="12.75" x14ac:dyDescent="0.2">
      <c r="A5" s="77">
        <v>0</v>
      </c>
      <c r="B5" s="43" t="s">
        <v>74</v>
      </c>
      <c r="C5" s="78">
        <v>2.5699999999999998E-3</v>
      </c>
      <c r="D5" s="79">
        <v>5.13E-3</v>
      </c>
      <c r="E5" s="78">
        <v>8.4720000000000004E-2</v>
      </c>
      <c r="F5" s="78">
        <v>0.91015000000000001</v>
      </c>
      <c r="H5" s="73">
        <f>ROUND(D5,4)</f>
        <v>5.1000000000000004E-3</v>
      </c>
      <c r="I5" s="73">
        <f t="shared" ref="I5:J49" si="0">ROUND(E5,4)</f>
        <v>8.4699999999999998E-2</v>
      </c>
      <c r="J5" s="73">
        <f t="shared" si="0"/>
        <v>0.91020000000000001</v>
      </c>
      <c r="K5" s="73"/>
      <c r="L5" s="80"/>
      <c r="M5" s="80"/>
      <c r="N5" s="80"/>
      <c r="V5" s="43" t="b">
        <f>P5=S5</f>
        <v>1</v>
      </c>
    </row>
    <row r="6" spans="1:22" ht="12.75" x14ac:dyDescent="0.2">
      <c r="A6" s="77">
        <v>1</v>
      </c>
      <c r="B6" s="43" t="s">
        <v>95</v>
      </c>
      <c r="C6" s="78">
        <v>0.29133999999999999</v>
      </c>
      <c r="D6" s="79">
        <v>6.1060000000000003E-2</v>
      </c>
      <c r="E6" s="78">
        <v>0.68194999999999995</v>
      </c>
      <c r="F6" s="78">
        <v>0.25699</v>
      </c>
      <c r="H6" s="73">
        <f t="shared" ref="H6:H49" si="1">ROUND(D6,4)</f>
        <v>6.1100000000000002E-2</v>
      </c>
      <c r="I6" s="73">
        <f t="shared" si="0"/>
        <v>0.68200000000000005</v>
      </c>
      <c r="J6" s="73">
        <f t="shared" si="0"/>
        <v>0.25700000000000001</v>
      </c>
      <c r="K6" s="73"/>
      <c r="L6" s="80"/>
      <c r="M6" s="80"/>
      <c r="N6" s="80"/>
      <c r="V6" s="43" t="b">
        <f t="shared" ref="V6:V49" si="2">P6=S6</f>
        <v>1</v>
      </c>
    </row>
    <row r="7" spans="1:22" ht="12.75" x14ac:dyDescent="0.2">
      <c r="A7" s="77">
        <v>2</v>
      </c>
      <c r="B7" s="43" t="s">
        <v>99</v>
      </c>
      <c r="C7" s="78">
        <v>0.60360000000000003</v>
      </c>
      <c r="D7" s="79">
        <v>1.171E-2</v>
      </c>
      <c r="E7" s="78">
        <v>0.46562999999999999</v>
      </c>
      <c r="F7" s="78">
        <v>0.52266999999999997</v>
      </c>
      <c r="H7" s="73">
        <f t="shared" si="1"/>
        <v>1.17E-2</v>
      </c>
      <c r="I7" s="73">
        <f t="shared" si="0"/>
        <v>0.46560000000000001</v>
      </c>
      <c r="J7" s="73">
        <f t="shared" si="0"/>
        <v>0.52270000000000005</v>
      </c>
      <c r="K7" s="73"/>
      <c r="L7" s="80"/>
      <c r="M7" s="80"/>
      <c r="N7" s="80"/>
      <c r="V7" s="43" t="b">
        <f t="shared" si="2"/>
        <v>1</v>
      </c>
    </row>
    <row r="8" spans="1:22" ht="12.75" x14ac:dyDescent="0.2">
      <c r="A8" s="77">
        <v>3</v>
      </c>
      <c r="B8" s="81" t="s">
        <v>103</v>
      </c>
      <c r="C8" s="78">
        <v>0.89880000000000004</v>
      </c>
      <c r="D8" s="79">
        <v>0.20315</v>
      </c>
      <c r="E8" s="78">
        <v>0.27121000000000001</v>
      </c>
      <c r="F8" s="78">
        <v>0.52564</v>
      </c>
      <c r="H8" s="73">
        <f t="shared" si="1"/>
        <v>0.20319999999999999</v>
      </c>
      <c r="I8" s="73">
        <f t="shared" si="0"/>
        <v>0.2712</v>
      </c>
      <c r="J8" s="73">
        <f t="shared" si="0"/>
        <v>0.52559999999999996</v>
      </c>
      <c r="K8" s="73"/>
      <c r="L8" s="80"/>
      <c r="M8" s="80"/>
      <c r="N8" s="80"/>
      <c r="V8" s="43" t="b">
        <f t="shared" si="2"/>
        <v>1</v>
      </c>
    </row>
    <row r="9" spans="1:22" ht="12.75" x14ac:dyDescent="0.2">
      <c r="A9" s="77">
        <v>4</v>
      </c>
      <c r="B9" s="43" t="s">
        <v>107</v>
      </c>
      <c r="C9" s="78">
        <v>0.1065</v>
      </c>
      <c r="D9" s="79">
        <v>4.9009999999999998E-2</v>
      </c>
      <c r="E9" s="78">
        <v>0.57840000000000003</v>
      </c>
      <c r="F9" s="78">
        <v>0.37258999999999998</v>
      </c>
      <c r="H9" s="73">
        <f t="shared" si="1"/>
        <v>4.9000000000000002E-2</v>
      </c>
      <c r="I9" s="73">
        <f t="shared" si="0"/>
        <v>0.57840000000000003</v>
      </c>
      <c r="J9" s="73">
        <f t="shared" si="0"/>
        <v>0.37259999999999999</v>
      </c>
      <c r="K9" s="73"/>
      <c r="L9" s="80"/>
      <c r="M9" s="80"/>
      <c r="N9" s="80"/>
      <c r="V9" s="43" t="b">
        <f t="shared" si="2"/>
        <v>1</v>
      </c>
    </row>
    <row r="10" spans="1:22" ht="12.75" x14ac:dyDescent="0.2">
      <c r="A10" s="77">
        <v>5</v>
      </c>
      <c r="B10" s="43" t="s">
        <v>110</v>
      </c>
      <c r="C10" s="78">
        <v>0.12070999999999998</v>
      </c>
      <c r="D10" s="79">
        <v>1.8030000000000001E-2</v>
      </c>
      <c r="E10" s="78">
        <v>0.19505</v>
      </c>
      <c r="F10" s="78">
        <v>0.78691999999999995</v>
      </c>
      <c r="H10" s="73">
        <f t="shared" si="1"/>
        <v>1.7999999999999999E-2</v>
      </c>
      <c r="I10" s="73">
        <f t="shared" si="0"/>
        <v>0.1951</v>
      </c>
      <c r="J10" s="73">
        <f t="shared" si="0"/>
        <v>0.78690000000000004</v>
      </c>
      <c r="K10" s="73"/>
      <c r="L10" s="80"/>
      <c r="M10" s="80"/>
      <c r="N10" s="80"/>
      <c r="V10" s="43" t="b">
        <f t="shared" si="2"/>
        <v>1</v>
      </c>
    </row>
    <row r="11" spans="1:22" ht="12.75" x14ac:dyDescent="0.2">
      <c r="A11" s="77">
        <v>6</v>
      </c>
      <c r="B11" s="43" t="s">
        <v>113</v>
      </c>
      <c r="C11" s="78">
        <v>0.44891000000000003</v>
      </c>
      <c r="D11" s="79">
        <v>1.6100000000000001E-3</v>
      </c>
      <c r="E11" s="78">
        <v>0.67096999999999996</v>
      </c>
      <c r="F11" s="78">
        <v>0.32741999999999999</v>
      </c>
      <c r="H11" s="73">
        <f t="shared" si="1"/>
        <v>1.6000000000000001E-3</v>
      </c>
      <c r="I11" s="73">
        <f t="shared" si="0"/>
        <v>0.67100000000000004</v>
      </c>
      <c r="J11" s="73">
        <f t="shared" si="0"/>
        <v>0.32740000000000002</v>
      </c>
      <c r="K11" s="73"/>
      <c r="L11" s="80"/>
      <c r="M11" s="80"/>
      <c r="N11" s="80"/>
      <c r="V11" s="43" t="b">
        <f t="shared" si="2"/>
        <v>1</v>
      </c>
    </row>
    <row r="12" spans="1:22" ht="12.75" x14ac:dyDescent="0.2">
      <c r="A12" s="77">
        <v>7</v>
      </c>
      <c r="B12" s="43" t="s">
        <v>116</v>
      </c>
      <c r="C12" s="78">
        <v>0.89368000000000003</v>
      </c>
      <c r="D12" s="79">
        <v>3.9800000000000002E-2</v>
      </c>
      <c r="E12" s="78">
        <v>0.62578</v>
      </c>
      <c r="F12" s="78">
        <v>0.33440999999999999</v>
      </c>
      <c r="H12" s="73">
        <f t="shared" si="1"/>
        <v>3.9800000000000002E-2</v>
      </c>
      <c r="I12" s="73">
        <f t="shared" si="0"/>
        <v>0.62580000000000002</v>
      </c>
      <c r="J12" s="73">
        <f t="shared" si="0"/>
        <v>0.33439999999999998</v>
      </c>
      <c r="K12" s="73"/>
      <c r="L12" s="80"/>
      <c r="M12" s="80"/>
      <c r="N12" s="80"/>
      <c r="V12" s="43" t="b">
        <f t="shared" si="2"/>
        <v>1</v>
      </c>
    </row>
    <row r="13" spans="1:22" ht="12.75" x14ac:dyDescent="0.2">
      <c r="A13" s="77">
        <v>8</v>
      </c>
      <c r="B13" s="43" t="s">
        <v>119</v>
      </c>
      <c r="C13" s="78">
        <v>0.98165999999999998</v>
      </c>
      <c r="D13" s="79">
        <v>9.171E-2</v>
      </c>
      <c r="E13" s="78">
        <v>0.28863</v>
      </c>
      <c r="F13" s="78">
        <v>0.61965999999999999</v>
      </c>
      <c r="H13" s="73">
        <f t="shared" si="1"/>
        <v>9.1700000000000004E-2</v>
      </c>
      <c r="I13" s="73">
        <f t="shared" si="0"/>
        <v>0.28860000000000002</v>
      </c>
      <c r="J13" s="73">
        <f t="shared" si="0"/>
        <v>0.61970000000000003</v>
      </c>
      <c r="K13" s="73"/>
      <c r="L13" s="80"/>
      <c r="M13" s="80"/>
      <c r="N13" s="80"/>
      <c r="V13" s="43" t="b">
        <f t="shared" si="2"/>
        <v>1</v>
      </c>
    </row>
    <row r="14" spans="1:22" ht="12.75" x14ac:dyDescent="0.2">
      <c r="A14" s="77">
        <v>9</v>
      </c>
      <c r="B14" s="43" t="s">
        <v>122</v>
      </c>
      <c r="C14" s="78">
        <v>0.97357000000000005</v>
      </c>
      <c r="D14" s="79">
        <v>5.058E-2</v>
      </c>
      <c r="E14" s="78">
        <v>0.46040999999999999</v>
      </c>
      <c r="F14" s="78">
        <v>0.48902000000000001</v>
      </c>
      <c r="H14" s="73">
        <f t="shared" si="1"/>
        <v>5.0599999999999999E-2</v>
      </c>
      <c r="I14" s="73">
        <f t="shared" si="0"/>
        <v>0.46039999999999998</v>
      </c>
      <c r="J14" s="73">
        <f t="shared" si="0"/>
        <v>0.48899999999999999</v>
      </c>
      <c r="K14" s="73"/>
      <c r="L14" s="80"/>
      <c r="M14" s="80"/>
      <c r="N14" s="80"/>
      <c r="V14" s="43" t="b">
        <f t="shared" si="2"/>
        <v>1</v>
      </c>
    </row>
    <row r="15" spans="1:22" ht="12.75" x14ac:dyDescent="0.2">
      <c r="A15" s="77">
        <v>10</v>
      </c>
      <c r="B15" s="43" t="s">
        <v>125</v>
      </c>
      <c r="C15" s="78">
        <v>0.77725</v>
      </c>
      <c r="D15" s="79">
        <v>2.1800000000000001E-3</v>
      </c>
      <c r="E15" s="78">
        <v>7.7789999999999998E-2</v>
      </c>
      <c r="F15" s="78">
        <v>0.92001999999999995</v>
      </c>
      <c r="H15" s="73">
        <f t="shared" si="1"/>
        <v>2.2000000000000001E-3</v>
      </c>
      <c r="I15" s="73">
        <f t="shared" si="0"/>
        <v>7.7799999999999994E-2</v>
      </c>
      <c r="J15" s="73">
        <f t="shared" si="0"/>
        <v>0.92</v>
      </c>
      <c r="K15" s="73"/>
      <c r="L15" s="80"/>
      <c r="M15" s="80"/>
      <c r="N15" s="80"/>
      <c r="V15" s="43" t="b">
        <f t="shared" si="2"/>
        <v>1</v>
      </c>
    </row>
    <row r="16" spans="1:22" ht="12.75" x14ac:dyDescent="0.2">
      <c r="A16" s="77">
        <v>11</v>
      </c>
      <c r="B16" s="43" t="s">
        <v>128</v>
      </c>
      <c r="C16" s="78">
        <v>0.39188000000000001</v>
      </c>
      <c r="D16" s="79">
        <v>6.2599999999999999E-3</v>
      </c>
      <c r="E16" s="78">
        <v>0.20676</v>
      </c>
      <c r="F16" s="78">
        <v>0.78698000000000001</v>
      </c>
      <c r="H16" s="73">
        <f t="shared" si="1"/>
        <v>6.3E-3</v>
      </c>
      <c r="I16" s="73">
        <f t="shared" si="0"/>
        <v>0.20680000000000001</v>
      </c>
      <c r="J16" s="73">
        <f t="shared" si="0"/>
        <v>0.78700000000000003</v>
      </c>
      <c r="K16" s="73"/>
      <c r="L16" s="80"/>
      <c r="M16" s="80"/>
      <c r="N16" s="80"/>
      <c r="V16" s="43" t="b">
        <f t="shared" si="2"/>
        <v>1</v>
      </c>
    </row>
    <row r="17" spans="1:22" ht="12.75" x14ac:dyDescent="0.2">
      <c r="A17" s="77">
        <v>12</v>
      </c>
      <c r="B17" s="43" t="s">
        <v>131</v>
      </c>
      <c r="C17" s="78">
        <v>0.97387999999999997</v>
      </c>
      <c r="D17" s="79">
        <v>6.4810000000000006E-2</v>
      </c>
      <c r="E17" s="78">
        <v>0.32998</v>
      </c>
      <c r="F17" s="78">
        <v>0.60521000000000003</v>
      </c>
      <c r="H17" s="73">
        <f t="shared" si="1"/>
        <v>6.4799999999999996E-2</v>
      </c>
      <c r="I17" s="73">
        <f t="shared" si="0"/>
        <v>0.33</v>
      </c>
      <c r="J17" s="73">
        <f t="shared" si="0"/>
        <v>0.60519999999999996</v>
      </c>
      <c r="K17" s="73"/>
      <c r="L17" s="80"/>
      <c r="M17" s="80"/>
      <c r="N17" s="80"/>
      <c r="V17" s="43" t="b">
        <f t="shared" si="2"/>
        <v>1</v>
      </c>
    </row>
    <row r="18" spans="1:22" ht="12.75" x14ac:dyDescent="0.2">
      <c r="A18" s="77">
        <v>13</v>
      </c>
      <c r="B18" s="43" t="s">
        <v>134</v>
      </c>
      <c r="C18" s="78">
        <v>2.6519999999999988E-2</v>
      </c>
      <c r="D18" s="79">
        <v>1.5499999999999999E-3</v>
      </c>
      <c r="E18" s="78">
        <v>0.30830000000000002</v>
      </c>
      <c r="F18" s="78">
        <v>0.69013999999999998</v>
      </c>
      <c r="H18" s="73">
        <f t="shared" si="1"/>
        <v>1.6000000000000001E-3</v>
      </c>
      <c r="I18" s="73">
        <f t="shared" si="0"/>
        <v>0.30830000000000002</v>
      </c>
      <c r="J18" s="73">
        <f t="shared" si="0"/>
        <v>0.69010000000000005</v>
      </c>
      <c r="K18" s="73"/>
      <c r="L18" s="80"/>
      <c r="M18" s="80"/>
      <c r="N18" s="80"/>
      <c r="V18" s="43" t="b">
        <f t="shared" si="2"/>
        <v>1</v>
      </c>
    </row>
    <row r="19" spans="1:22" ht="12.75" x14ac:dyDescent="0.2">
      <c r="A19" s="77">
        <v>14</v>
      </c>
      <c r="B19" s="43" t="s">
        <v>137</v>
      </c>
      <c r="C19" s="78">
        <v>0</v>
      </c>
      <c r="D19" s="79">
        <v>6.3000000000000003E-4</v>
      </c>
      <c r="E19" s="78">
        <v>0.12523999999999999</v>
      </c>
      <c r="F19" s="78">
        <v>0.87412999999999996</v>
      </c>
      <c r="H19" s="73">
        <f t="shared" si="1"/>
        <v>5.9999999999999995E-4</v>
      </c>
      <c r="I19" s="73">
        <f t="shared" si="0"/>
        <v>0.12520000000000001</v>
      </c>
      <c r="J19" s="73">
        <f t="shared" si="0"/>
        <v>0.87409999999999999</v>
      </c>
      <c r="K19" s="73"/>
      <c r="L19" s="80"/>
      <c r="M19" s="80"/>
      <c r="N19" s="80"/>
      <c r="V19" s="43" t="b">
        <f t="shared" si="2"/>
        <v>1</v>
      </c>
    </row>
    <row r="20" spans="1:22" ht="12.75" x14ac:dyDescent="0.2">
      <c r="A20" s="77">
        <v>15</v>
      </c>
      <c r="B20" s="43" t="s">
        <v>139</v>
      </c>
      <c r="C20" s="78">
        <v>0.72575999999999996</v>
      </c>
      <c r="D20" s="79">
        <v>1.491E-2</v>
      </c>
      <c r="E20" s="78">
        <v>0.82828000000000002</v>
      </c>
      <c r="F20" s="78">
        <v>0.15681</v>
      </c>
      <c r="H20" s="73">
        <f t="shared" si="1"/>
        <v>1.49E-2</v>
      </c>
      <c r="I20" s="73">
        <f t="shared" si="0"/>
        <v>0.82830000000000004</v>
      </c>
      <c r="J20" s="73">
        <f t="shared" si="0"/>
        <v>0.15679999999999999</v>
      </c>
      <c r="K20" s="73"/>
      <c r="L20" s="80"/>
      <c r="M20" s="80"/>
      <c r="N20" s="80"/>
      <c r="V20" s="43" t="b">
        <f t="shared" si="2"/>
        <v>1</v>
      </c>
    </row>
    <row r="21" spans="1:22" ht="12.75" x14ac:dyDescent="0.2">
      <c r="A21" s="77">
        <v>16</v>
      </c>
      <c r="B21" s="43" t="s">
        <v>141</v>
      </c>
      <c r="C21" s="78">
        <v>0</v>
      </c>
      <c r="D21" s="79">
        <v>1.453E-2</v>
      </c>
      <c r="E21" s="78">
        <v>5.1119999999999999E-2</v>
      </c>
      <c r="F21" s="78">
        <v>0.93435000000000001</v>
      </c>
      <c r="H21" s="73">
        <f t="shared" si="1"/>
        <v>1.4500000000000001E-2</v>
      </c>
      <c r="I21" s="73">
        <f t="shared" si="0"/>
        <v>5.11E-2</v>
      </c>
      <c r="J21" s="73">
        <f t="shared" si="0"/>
        <v>0.93440000000000001</v>
      </c>
      <c r="K21" s="73"/>
      <c r="L21" s="80"/>
      <c r="M21" s="80"/>
      <c r="N21" s="80"/>
      <c r="V21" s="43" t="b">
        <f t="shared" si="2"/>
        <v>1</v>
      </c>
    </row>
    <row r="22" spans="1:22" ht="12.75" x14ac:dyDescent="0.2">
      <c r="A22" s="77">
        <v>17</v>
      </c>
      <c r="B22" s="43" t="s">
        <v>143</v>
      </c>
      <c r="C22" s="78">
        <v>0</v>
      </c>
      <c r="D22" s="79">
        <v>3.1800000000000001E-3</v>
      </c>
      <c r="E22" s="78">
        <v>3.8210000000000001E-2</v>
      </c>
      <c r="F22" s="78">
        <v>0.95860000000000001</v>
      </c>
      <c r="H22" s="73">
        <f t="shared" si="1"/>
        <v>3.2000000000000002E-3</v>
      </c>
      <c r="I22" s="73">
        <f t="shared" si="0"/>
        <v>3.8199999999999998E-2</v>
      </c>
      <c r="J22" s="73">
        <f t="shared" si="0"/>
        <v>0.95860000000000001</v>
      </c>
      <c r="K22" s="73"/>
      <c r="L22" s="80"/>
      <c r="M22" s="80"/>
      <c r="N22" s="80"/>
      <c r="V22" s="43" t="b">
        <f t="shared" si="2"/>
        <v>1</v>
      </c>
    </row>
    <row r="23" spans="1:22" ht="12.75" x14ac:dyDescent="0.2">
      <c r="A23" s="77">
        <v>18</v>
      </c>
      <c r="B23" s="43" t="s">
        <v>146</v>
      </c>
      <c r="C23" s="78">
        <v>0.23295999999999994</v>
      </c>
      <c r="D23" s="79">
        <v>9.8700000000000003E-3</v>
      </c>
      <c r="E23" s="78">
        <v>4.3459999999999999E-2</v>
      </c>
      <c r="F23" s="78">
        <v>0.94667000000000001</v>
      </c>
      <c r="H23" s="73">
        <f t="shared" si="1"/>
        <v>9.9000000000000008E-3</v>
      </c>
      <c r="I23" s="73">
        <f t="shared" si="0"/>
        <v>4.3499999999999997E-2</v>
      </c>
      <c r="J23" s="73">
        <f t="shared" si="0"/>
        <v>0.94669999999999999</v>
      </c>
      <c r="K23" s="73"/>
      <c r="L23" s="80"/>
      <c r="M23" s="80"/>
      <c r="N23" s="80"/>
      <c r="V23" s="43" t="b">
        <f t="shared" si="2"/>
        <v>1</v>
      </c>
    </row>
    <row r="24" spans="1:22" ht="12.75" x14ac:dyDescent="0.2">
      <c r="A24" s="77">
        <v>19</v>
      </c>
      <c r="B24" s="43" t="s">
        <v>148</v>
      </c>
      <c r="C24" s="78">
        <v>0.15927000000000002</v>
      </c>
      <c r="D24" s="79">
        <v>4.28E-3</v>
      </c>
      <c r="E24" s="78">
        <v>2.9399999999999999E-2</v>
      </c>
      <c r="F24" s="78">
        <v>0.96631</v>
      </c>
      <c r="H24" s="73">
        <f t="shared" si="1"/>
        <v>4.3E-3</v>
      </c>
      <c r="I24" s="73">
        <f t="shared" si="0"/>
        <v>2.9399999999999999E-2</v>
      </c>
      <c r="J24" s="73">
        <f t="shared" si="0"/>
        <v>0.96630000000000005</v>
      </c>
      <c r="K24" s="73"/>
      <c r="L24" s="80"/>
      <c r="M24" s="80"/>
      <c r="N24" s="80"/>
      <c r="V24" s="43" t="b">
        <f t="shared" si="2"/>
        <v>1</v>
      </c>
    </row>
    <row r="25" spans="1:22" ht="12.75" x14ac:dyDescent="0.2">
      <c r="A25" s="77">
        <v>20</v>
      </c>
      <c r="B25" s="43" t="s">
        <v>150</v>
      </c>
      <c r="C25" s="78">
        <v>8.0339999999999967E-2</v>
      </c>
      <c r="D25" s="79">
        <v>1.17E-2</v>
      </c>
      <c r="E25" s="78">
        <v>4.4609999999999997E-2</v>
      </c>
      <c r="F25" s="78">
        <v>0.94369000000000003</v>
      </c>
      <c r="H25" s="73">
        <f t="shared" si="1"/>
        <v>1.17E-2</v>
      </c>
      <c r="I25" s="73">
        <f t="shared" si="0"/>
        <v>4.4600000000000001E-2</v>
      </c>
      <c r="J25" s="73">
        <f t="shared" si="0"/>
        <v>0.94369999999999998</v>
      </c>
      <c r="K25" s="73"/>
      <c r="L25" s="80"/>
      <c r="M25" s="80"/>
      <c r="N25" s="80"/>
      <c r="V25" s="43" t="b">
        <f t="shared" si="2"/>
        <v>1</v>
      </c>
    </row>
    <row r="26" spans="1:22" ht="12.75" x14ac:dyDescent="0.2">
      <c r="A26" s="77">
        <v>21</v>
      </c>
      <c r="B26" s="43" t="s">
        <v>152</v>
      </c>
      <c r="C26" s="78">
        <v>0</v>
      </c>
      <c r="D26" s="79">
        <v>9.3999999999999997E-4</v>
      </c>
      <c r="E26" s="78">
        <v>3.6200000000000003E-2</v>
      </c>
      <c r="F26" s="78">
        <v>0.96286000000000005</v>
      </c>
      <c r="H26" s="73">
        <f t="shared" si="1"/>
        <v>8.9999999999999998E-4</v>
      </c>
      <c r="I26" s="73">
        <f t="shared" si="0"/>
        <v>3.6200000000000003E-2</v>
      </c>
      <c r="J26" s="73">
        <f t="shared" si="0"/>
        <v>0.96289999999999998</v>
      </c>
      <c r="K26" s="73"/>
      <c r="L26" s="80"/>
      <c r="M26" s="80"/>
      <c r="N26" s="80"/>
      <c r="V26" s="43" t="b">
        <f t="shared" si="2"/>
        <v>1</v>
      </c>
    </row>
    <row r="27" spans="1:22" ht="12.75" x14ac:dyDescent="0.2">
      <c r="A27" s="77">
        <v>22</v>
      </c>
      <c r="B27" s="43" t="s">
        <v>155</v>
      </c>
      <c r="C27" s="78">
        <v>0.22145999999999999</v>
      </c>
      <c r="D27" s="79">
        <v>2.3439999999999999E-2</v>
      </c>
      <c r="E27" s="78">
        <v>5.7509999999999999E-2</v>
      </c>
      <c r="F27" s="78">
        <v>0.91905000000000003</v>
      </c>
      <c r="H27" s="73">
        <f t="shared" si="1"/>
        <v>2.3400000000000001E-2</v>
      </c>
      <c r="I27" s="73">
        <f t="shared" si="0"/>
        <v>5.7500000000000002E-2</v>
      </c>
      <c r="J27" s="73">
        <f t="shared" si="0"/>
        <v>0.91910000000000003</v>
      </c>
      <c r="K27" s="73"/>
      <c r="L27" s="80"/>
      <c r="M27" s="80"/>
      <c r="N27" s="80"/>
      <c r="V27" s="43" t="b">
        <f t="shared" si="2"/>
        <v>1</v>
      </c>
    </row>
    <row r="28" spans="1:22" ht="12.75" x14ac:dyDescent="0.2">
      <c r="A28" s="77">
        <v>23</v>
      </c>
      <c r="B28" s="43" t="s">
        <v>158</v>
      </c>
      <c r="C28" s="78">
        <v>0</v>
      </c>
      <c r="D28" s="79">
        <v>9.2599999999999991E-3</v>
      </c>
      <c r="E28" s="78">
        <v>7.5240000000000001E-2</v>
      </c>
      <c r="F28" s="78">
        <v>0.91549999999999998</v>
      </c>
      <c r="H28" s="73">
        <f t="shared" si="1"/>
        <v>9.2999999999999992E-3</v>
      </c>
      <c r="I28" s="73">
        <f t="shared" si="0"/>
        <v>7.5200000000000003E-2</v>
      </c>
      <c r="J28" s="73">
        <f t="shared" si="0"/>
        <v>0.91549999999999998</v>
      </c>
      <c r="K28" s="73"/>
      <c r="L28" s="80"/>
      <c r="M28" s="80"/>
      <c r="N28" s="80"/>
      <c r="V28" s="43" t="b">
        <f t="shared" si="2"/>
        <v>1</v>
      </c>
    </row>
    <row r="29" spans="1:22" ht="12.75" x14ac:dyDescent="0.2">
      <c r="A29" s="77">
        <v>24</v>
      </c>
      <c r="B29" s="43" t="s">
        <v>2823</v>
      </c>
      <c r="C29" s="78">
        <v>4.8679999999999946E-2</v>
      </c>
      <c r="D29" s="79">
        <v>4.2999999999999999E-4</v>
      </c>
      <c r="E29" s="78">
        <v>0.16989000000000001</v>
      </c>
      <c r="F29" s="78">
        <v>0.82967999999999997</v>
      </c>
      <c r="H29" s="73">
        <f t="shared" si="1"/>
        <v>4.0000000000000002E-4</v>
      </c>
      <c r="I29" s="73">
        <f t="shared" si="0"/>
        <v>0.1699</v>
      </c>
      <c r="J29" s="73">
        <f t="shared" si="0"/>
        <v>0.82969999999999999</v>
      </c>
      <c r="K29" s="73"/>
      <c r="L29" s="80"/>
      <c r="M29" s="80"/>
      <c r="N29" s="80"/>
      <c r="V29" s="43" t="b">
        <f t="shared" si="2"/>
        <v>1</v>
      </c>
    </row>
    <row r="30" spans="1:22" ht="12.75" x14ac:dyDescent="0.2">
      <c r="A30" s="77">
        <v>25</v>
      </c>
      <c r="B30" s="43" t="s">
        <v>2824</v>
      </c>
      <c r="C30" s="78">
        <v>0.91818</v>
      </c>
      <c r="D30" s="79">
        <v>0.42436000000000001</v>
      </c>
      <c r="E30" s="78">
        <v>0.27865000000000001</v>
      </c>
      <c r="F30" s="78">
        <v>0.29698999999999998</v>
      </c>
      <c r="H30" s="73">
        <f t="shared" si="1"/>
        <v>0.4244</v>
      </c>
      <c r="I30" s="73">
        <f t="shared" si="0"/>
        <v>0.2787</v>
      </c>
      <c r="J30" s="73">
        <f t="shared" si="0"/>
        <v>0.29699999999999999</v>
      </c>
      <c r="K30" s="73"/>
      <c r="L30" s="80"/>
      <c r="M30" s="80"/>
      <c r="N30" s="80"/>
      <c r="V30" s="43" t="b">
        <f t="shared" si="2"/>
        <v>1</v>
      </c>
    </row>
    <row r="31" spans="1:22" ht="12.75" x14ac:dyDescent="0.2">
      <c r="A31" s="77">
        <v>26</v>
      </c>
      <c r="B31" s="43" t="s">
        <v>2825</v>
      </c>
      <c r="C31" s="78"/>
      <c r="D31" s="79"/>
      <c r="E31" s="78"/>
      <c r="F31" s="78"/>
      <c r="H31" s="73">
        <f t="shared" si="1"/>
        <v>0</v>
      </c>
      <c r="I31" s="73">
        <f t="shared" si="0"/>
        <v>0</v>
      </c>
      <c r="J31" s="73">
        <f t="shared" si="0"/>
        <v>0</v>
      </c>
      <c r="K31" s="73"/>
      <c r="L31" s="80"/>
      <c r="M31" s="80"/>
      <c r="N31" s="80"/>
      <c r="V31" s="43" t="b">
        <f t="shared" si="2"/>
        <v>1</v>
      </c>
    </row>
    <row r="32" spans="1:22" ht="12.75" x14ac:dyDescent="0.2">
      <c r="A32" s="77">
        <v>27</v>
      </c>
      <c r="B32" s="43" t="s">
        <v>2826</v>
      </c>
      <c r="C32" s="78">
        <v>0.99888999999999994</v>
      </c>
      <c r="D32" s="79">
        <v>2.1180000000000001E-2</v>
      </c>
      <c r="E32" s="78">
        <v>0.38813999999999999</v>
      </c>
      <c r="F32" s="78">
        <v>0.59067999999999998</v>
      </c>
      <c r="H32" s="73">
        <f t="shared" si="1"/>
        <v>2.12E-2</v>
      </c>
      <c r="I32" s="73">
        <f t="shared" si="0"/>
        <v>0.3881</v>
      </c>
      <c r="J32" s="73">
        <f t="shared" si="0"/>
        <v>0.5907</v>
      </c>
      <c r="K32" s="73"/>
      <c r="L32" s="80"/>
      <c r="M32" s="80"/>
      <c r="N32" s="80"/>
      <c r="V32" s="43" t="b">
        <f t="shared" si="2"/>
        <v>1</v>
      </c>
    </row>
    <row r="33" spans="1:22" ht="12.75" x14ac:dyDescent="0.2">
      <c r="A33" s="77">
        <v>28</v>
      </c>
      <c r="B33" s="43" t="s">
        <v>2827</v>
      </c>
      <c r="C33" s="78">
        <v>0.40363000000000004</v>
      </c>
      <c r="D33" s="79">
        <v>1.3650000000000001E-2</v>
      </c>
      <c r="E33" s="78">
        <v>0.11637</v>
      </c>
      <c r="F33" s="78">
        <v>0.86997999999999998</v>
      </c>
      <c r="H33" s="73">
        <f t="shared" si="1"/>
        <v>1.37E-2</v>
      </c>
      <c r="I33" s="73">
        <f t="shared" si="0"/>
        <v>0.1164</v>
      </c>
      <c r="J33" s="73">
        <f t="shared" si="0"/>
        <v>0.87</v>
      </c>
      <c r="K33" s="73"/>
      <c r="L33" s="80"/>
      <c r="M33" s="80"/>
      <c r="N33" s="80"/>
      <c r="V33" s="43" t="b">
        <f t="shared" si="2"/>
        <v>1</v>
      </c>
    </row>
    <row r="34" spans="1:22" ht="12.75" x14ac:dyDescent="0.2">
      <c r="A34" s="77">
        <v>29</v>
      </c>
      <c r="B34" s="43" t="s">
        <v>2828</v>
      </c>
      <c r="C34" s="78">
        <v>0.56983000000000006</v>
      </c>
      <c r="D34" s="79">
        <v>4.1799999999999997E-3</v>
      </c>
      <c r="E34" s="78">
        <v>0.71181000000000005</v>
      </c>
      <c r="F34" s="78">
        <v>0.28400999999999998</v>
      </c>
      <c r="H34" s="73">
        <f t="shared" si="1"/>
        <v>4.1999999999999997E-3</v>
      </c>
      <c r="I34" s="73">
        <f t="shared" si="0"/>
        <v>0.71179999999999999</v>
      </c>
      <c r="J34" s="73">
        <f t="shared" si="0"/>
        <v>0.28399999999999997</v>
      </c>
      <c r="K34" s="73"/>
      <c r="L34" s="80"/>
      <c r="M34" s="80"/>
      <c r="N34" s="80"/>
      <c r="V34" s="43" t="b">
        <f t="shared" si="2"/>
        <v>1</v>
      </c>
    </row>
    <row r="35" spans="1:22" ht="12.75" x14ac:dyDescent="0.2">
      <c r="A35" s="77">
        <v>30</v>
      </c>
      <c r="B35" s="43" t="s">
        <v>2829</v>
      </c>
      <c r="C35" s="78">
        <v>0.99744999999999995</v>
      </c>
      <c r="D35" s="79">
        <v>3.007E-2</v>
      </c>
      <c r="E35" s="78">
        <v>0.37297000000000002</v>
      </c>
      <c r="F35" s="78">
        <v>0.59696000000000005</v>
      </c>
      <c r="H35" s="73">
        <f t="shared" si="1"/>
        <v>3.0099999999999998E-2</v>
      </c>
      <c r="I35" s="73">
        <f t="shared" si="0"/>
        <v>0.373</v>
      </c>
      <c r="J35" s="73">
        <f t="shared" si="0"/>
        <v>0.59699999999999998</v>
      </c>
      <c r="K35" s="73"/>
      <c r="L35" s="80"/>
      <c r="M35" s="80"/>
      <c r="N35" s="80"/>
      <c r="V35" s="43" t="b">
        <f t="shared" si="2"/>
        <v>1</v>
      </c>
    </row>
    <row r="36" spans="1:22" ht="12.75" x14ac:dyDescent="0.2">
      <c r="A36" s="77">
        <v>31</v>
      </c>
      <c r="B36" s="43" t="s">
        <v>178</v>
      </c>
      <c r="C36" s="78">
        <v>0.93662999999999996</v>
      </c>
      <c r="D36" s="79">
        <v>0.19955999999999999</v>
      </c>
      <c r="E36" s="78">
        <v>0.17938999999999999</v>
      </c>
      <c r="F36" s="78">
        <v>0.62104999999999999</v>
      </c>
      <c r="H36" s="73">
        <f t="shared" si="1"/>
        <v>0.1996</v>
      </c>
      <c r="I36" s="73">
        <f t="shared" si="0"/>
        <v>0.1794</v>
      </c>
      <c r="J36" s="73">
        <f t="shared" si="0"/>
        <v>0.62109999999999999</v>
      </c>
      <c r="K36" s="73"/>
      <c r="L36" s="80"/>
      <c r="M36" s="80"/>
      <c r="N36" s="80"/>
      <c r="V36" s="43" t="b">
        <f t="shared" si="2"/>
        <v>1</v>
      </c>
    </row>
    <row r="37" spans="1:22" ht="12.75" x14ac:dyDescent="0.2">
      <c r="A37" s="77">
        <v>32</v>
      </c>
      <c r="B37" s="43" t="s">
        <v>2825</v>
      </c>
      <c r="C37" s="78"/>
      <c r="D37" s="79"/>
      <c r="E37" s="78"/>
      <c r="F37" s="78"/>
      <c r="H37" s="73">
        <f t="shared" si="1"/>
        <v>0</v>
      </c>
      <c r="I37" s="73">
        <f t="shared" si="0"/>
        <v>0</v>
      </c>
      <c r="J37" s="73">
        <f t="shared" si="0"/>
        <v>0</v>
      </c>
      <c r="K37" s="73"/>
      <c r="L37" s="80"/>
      <c r="M37" s="80"/>
      <c r="N37" s="80"/>
      <c r="V37" s="43" t="b">
        <f t="shared" si="2"/>
        <v>1</v>
      </c>
    </row>
    <row r="38" spans="1:22" ht="12.75" x14ac:dyDescent="0.2">
      <c r="A38" s="77">
        <v>33</v>
      </c>
      <c r="B38" s="43" t="s">
        <v>181</v>
      </c>
      <c r="C38" s="78">
        <v>0</v>
      </c>
      <c r="D38" s="79">
        <v>1.8500000000000001E-3</v>
      </c>
      <c r="E38" s="78">
        <v>0.64492000000000005</v>
      </c>
      <c r="F38" s="78">
        <v>0.35322999999999999</v>
      </c>
      <c r="H38" s="73">
        <f t="shared" si="1"/>
        <v>1.9E-3</v>
      </c>
      <c r="I38" s="73">
        <f t="shared" si="0"/>
        <v>0.64490000000000003</v>
      </c>
      <c r="J38" s="73">
        <f t="shared" si="0"/>
        <v>0.35320000000000001</v>
      </c>
      <c r="K38" s="73"/>
      <c r="L38" s="80"/>
      <c r="M38" s="80"/>
      <c r="N38" s="80"/>
      <c r="V38" s="43" t="b">
        <f t="shared" si="2"/>
        <v>1</v>
      </c>
    </row>
    <row r="39" spans="1:22" ht="12.75" x14ac:dyDescent="0.2">
      <c r="A39" s="77">
        <v>34</v>
      </c>
      <c r="B39" s="43" t="s">
        <v>184</v>
      </c>
      <c r="C39" s="78">
        <v>0.17400000000000004</v>
      </c>
      <c r="D39" s="79">
        <v>3.5599999999999998E-3</v>
      </c>
      <c r="E39" s="78">
        <v>0.12623000000000001</v>
      </c>
      <c r="F39" s="78">
        <v>0.87021000000000004</v>
      </c>
      <c r="H39" s="73">
        <f t="shared" si="1"/>
        <v>3.5999999999999999E-3</v>
      </c>
      <c r="I39" s="73">
        <f t="shared" si="0"/>
        <v>0.12620000000000001</v>
      </c>
      <c r="J39" s="73">
        <f t="shared" si="0"/>
        <v>0.87019999999999997</v>
      </c>
      <c r="K39" s="73"/>
      <c r="L39" s="80"/>
      <c r="M39" s="80"/>
      <c r="N39" s="80"/>
      <c r="V39" s="43" t="b">
        <f t="shared" si="2"/>
        <v>1</v>
      </c>
    </row>
    <row r="40" spans="1:22" ht="12.75" x14ac:dyDescent="0.2">
      <c r="A40" s="77">
        <v>35</v>
      </c>
      <c r="B40" s="43" t="s">
        <v>186</v>
      </c>
      <c r="C40" s="78">
        <v>0.32765999999999995</v>
      </c>
      <c r="D40" s="79">
        <v>1.58E-3</v>
      </c>
      <c r="E40" s="78">
        <v>2.981E-2</v>
      </c>
      <c r="F40" s="78">
        <v>0.96860999999999997</v>
      </c>
      <c r="H40" s="73">
        <f t="shared" si="1"/>
        <v>1.6000000000000001E-3</v>
      </c>
      <c r="I40" s="73">
        <f t="shared" si="0"/>
        <v>2.98E-2</v>
      </c>
      <c r="J40" s="73">
        <f t="shared" si="0"/>
        <v>0.96860000000000002</v>
      </c>
      <c r="K40" s="73"/>
      <c r="L40" s="80"/>
      <c r="M40" s="80"/>
      <c r="N40" s="80"/>
      <c r="V40" s="43" t="b">
        <f t="shared" si="2"/>
        <v>1</v>
      </c>
    </row>
    <row r="41" spans="1:22" ht="12.75" x14ac:dyDescent="0.2">
      <c r="A41" s="77">
        <v>36</v>
      </c>
      <c r="B41" s="43" t="s">
        <v>188</v>
      </c>
      <c r="C41" s="78">
        <v>0.41781000000000001</v>
      </c>
      <c r="D41" s="79">
        <v>8.1499999999999993E-3</v>
      </c>
      <c r="E41" s="78">
        <v>0.13450000000000001</v>
      </c>
      <c r="F41" s="78">
        <v>0.85734999999999995</v>
      </c>
      <c r="H41" s="73">
        <f t="shared" si="1"/>
        <v>8.2000000000000007E-3</v>
      </c>
      <c r="I41" s="73">
        <f t="shared" si="0"/>
        <v>0.13450000000000001</v>
      </c>
      <c r="J41" s="73">
        <f t="shared" si="0"/>
        <v>0.85740000000000005</v>
      </c>
      <c r="K41" s="73"/>
      <c r="L41" s="80"/>
      <c r="M41" s="80"/>
      <c r="N41" s="80"/>
      <c r="V41" s="43" t="b">
        <f t="shared" si="2"/>
        <v>1</v>
      </c>
    </row>
    <row r="42" spans="1:22" ht="12.75" x14ac:dyDescent="0.2">
      <c r="A42" s="77">
        <v>37</v>
      </c>
      <c r="B42" s="43" t="s">
        <v>191</v>
      </c>
      <c r="C42" s="78">
        <v>0</v>
      </c>
      <c r="D42" s="79">
        <v>0.18745999999999999</v>
      </c>
      <c r="E42" s="78">
        <v>0.42743999999999999</v>
      </c>
      <c r="F42" s="78">
        <v>0.3851</v>
      </c>
      <c r="H42" s="73">
        <f t="shared" si="1"/>
        <v>0.1875</v>
      </c>
      <c r="I42" s="73">
        <f t="shared" si="0"/>
        <v>0.4274</v>
      </c>
      <c r="J42" s="73">
        <f t="shared" si="0"/>
        <v>0.3851</v>
      </c>
      <c r="K42" s="73"/>
      <c r="L42" s="80"/>
      <c r="M42" s="80"/>
      <c r="N42" s="80"/>
      <c r="V42" s="43" t="b">
        <f t="shared" si="2"/>
        <v>1</v>
      </c>
    </row>
    <row r="43" spans="1:22" ht="12.75" x14ac:dyDescent="0.2">
      <c r="A43" s="77">
        <v>38</v>
      </c>
      <c r="B43" s="43" t="s">
        <v>194</v>
      </c>
      <c r="C43" s="78">
        <v>0.50480000000000003</v>
      </c>
      <c r="D43" s="79">
        <v>6.8999999999999997E-4</v>
      </c>
      <c r="E43" s="78">
        <v>0.11298999999999999</v>
      </c>
      <c r="F43" s="78">
        <v>0.88632</v>
      </c>
      <c r="H43" s="73">
        <f t="shared" si="1"/>
        <v>6.9999999999999999E-4</v>
      </c>
      <c r="I43" s="73">
        <f t="shared" si="0"/>
        <v>0.113</v>
      </c>
      <c r="J43" s="73">
        <f t="shared" si="0"/>
        <v>0.88629999999999998</v>
      </c>
      <c r="K43" s="73"/>
      <c r="L43" s="80"/>
      <c r="M43" s="80"/>
      <c r="N43" s="80"/>
      <c r="V43" s="43" t="b">
        <f t="shared" si="2"/>
        <v>1</v>
      </c>
    </row>
    <row r="44" spans="1:22" ht="12.75" x14ac:dyDescent="0.2">
      <c r="A44" s="77">
        <v>39</v>
      </c>
      <c r="B44" s="43" t="s">
        <v>196</v>
      </c>
      <c r="C44" s="78">
        <v>0.38239000000000001</v>
      </c>
      <c r="D44" s="79">
        <v>9.9529999999999993E-2</v>
      </c>
      <c r="E44" s="78">
        <v>0.17069000000000001</v>
      </c>
      <c r="F44" s="78">
        <v>0.72977999999999998</v>
      </c>
      <c r="H44" s="73">
        <f t="shared" si="1"/>
        <v>9.9500000000000005E-2</v>
      </c>
      <c r="I44" s="73">
        <f t="shared" si="0"/>
        <v>0.17069999999999999</v>
      </c>
      <c r="J44" s="73">
        <f t="shared" si="0"/>
        <v>0.7298</v>
      </c>
      <c r="K44" s="73"/>
      <c r="L44" s="80"/>
      <c r="M44" s="80"/>
      <c r="N44" s="80"/>
      <c r="V44" s="43" t="b">
        <f t="shared" si="2"/>
        <v>1</v>
      </c>
    </row>
    <row r="45" spans="1:22" ht="12.75" x14ac:dyDescent="0.2">
      <c r="A45" s="77">
        <v>40</v>
      </c>
      <c r="B45" s="43" t="s">
        <v>2830</v>
      </c>
      <c r="C45" s="78">
        <v>0.5252</v>
      </c>
      <c r="D45" s="79">
        <v>2.66E-3</v>
      </c>
      <c r="E45" s="78">
        <v>3.4160000000000003E-2</v>
      </c>
      <c r="F45" s="78">
        <v>0.96318000000000004</v>
      </c>
      <c r="H45" s="73">
        <f t="shared" si="1"/>
        <v>2.7000000000000001E-3</v>
      </c>
      <c r="I45" s="73">
        <f t="shared" si="0"/>
        <v>3.4200000000000001E-2</v>
      </c>
      <c r="J45" s="73">
        <f t="shared" si="0"/>
        <v>0.96319999999999995</v>
      </c>
      <c r="K45" s="73"/>
      <c r="L45" s="80"/>
      <c r="M45" s="80"/>
      <c r="N45" s="80"/>
      <c r="V45" s="43" t="b">
        <f t="shared" si="2"/>
        <v>1</v>
      </c>
    </row>
    <row r="46" spans="1:22" ht="12.75" x14ac:dyDescent="0.2">
      <c r="A46" s="77">
        <v>41</v>
      </c>
      <c r="B46" s="43" t="s">
        <v>200</v>
      </c>
      <c r="C46" s="78">
        <v>0.47314000000000001</v>
      </c>
      <c r="D46" s="79">
        <v>8.8199999999999997E-3</v>
      </c>
      <c r="E46" s="78">
        <v>0.42820999999999998</v>
      </c>
      <c r="F46" s="78">
        <v>0.56296999999999997</v>
      </c>
      <c r="H46" s="73">
        <f t="shared" si="1"/>
        <v>8.8000000000000005E-3</v>
      </c>
      <c r="I46" s="73">
        <f t="shared" si="0"/>
        <v>0.42820000000000003</v>
      </c>
      <c r="J46" s="73">
        <f t="shared" si="0"/>
        <v>0.56299999999999994</v>
      </c>
      <c r="K46" s="73"/>
      <c r="L46" s="80"/>
      <c r="M46" s="80"/>
      <c r="N46" s="80"/>
      <c r="V46" s="43" t="b">
        <f t="shared" si="2"/>
        <v>1</v>
      </c>
    </row>
    <row r="47" spans="1:22" ht="12.75" x14ac:dyDescent="0.2">
      <c r="A47" s="77">
        <v>42</v>
      </c>
      <c r="B47" s="43" t="s">
        <v>202</v>
      </c>
      <c r="C47" s="78">
        <v>0.34028999999999998</v>
      </c>
      <c r="D47" s="79">
        <v>2.8629999999999999E-2</v>
      </c>
      <c r="E47" s="78">
        <v>0.49109999999999998</v>
      </c>
      <c r="F47" s="78">
        <v>0.48026000000000002</v>
      </c>
      <c r="H47" s="73">
        <f t="shared" si="1"/>
        <v>2.86E-2</v>
      </c>
      <c r="I47" s="73">
        <f t="shared" si="0"/>
        <v>0.49109999999999998</v>
      </c>
      <c r="J47" s="73">
        <f t="shared" si="0"/>
        <v>0.4803</v>
      </c>
      <c r="K47" s="73"/>
      <c r="L47" s="80"/>
      <c r="M47" s="80"/>
      <c r="N47" s="80"/>
      <c r="V47" s="43" t="b">
        <f t="shared" si="2"/>
        <v>1</v>
      </c>
    </row>
    <row r="48" spans="1:22" ht="12.75" x14ac:dyDescent="0.2">
      <c r="A48" s="77">
        <v>43</v>
      </c>
      <c r="B48" s="43" t="s">
        <v>204</v>
      </c>
      <c r="C48" s="78">
        <v>0</v>
      </c>
      <c r="D48" s="79">
        <v>2.1989999999999999E-2</v>
      </c>
      <c r="E48" s="78">
        <v>0.78408999999999995</v>
      </c>
      <c r="F48" s="78">
        <v>0.19392000000000001</v>
      </c>
      <c r="H48" s="73">
        <f t="shared" si="1"/>
        <v>2.1999999999999999E-2</v>
      </c>
      <c r="I48" s="73">
        <f t="shared" si="0"/>
        <v>0.78410000000000002</v>
      </c>
      <c r="J48" s="73">
        <f t="shared" si="0"/>
        <v>0.19389999999999999</v>
      </c>
      <c r="K48" s="73"/>
      <c r="L48" s="80"/>
      <c r="M48" s="80"/>
      <c r="N48" s="80"/>
      <c r="V48" s="43" t="b">
        <f t="shared" si="2"/>
        <v>1</v>
      </c>
    </row>
    <row r="49" spans="1:22" ht="12.75" x14ac:dyDescent="0.2">
      <c r="A49" s="77">
        <v>44</v>
      </c>
      <c r="B49" s="43" t="s">
        <v>206</v>
      </c>
      <c r="C49" s="78">
        <v>0.68223999999999996</v>
      </c>
      <c r="D49" s="79">
        <v>5.9479999999999998E-2</v>
      </c>
      <c r="E49" s="78">
        <v>0.42102000000000001</v>
      </c>
      <c r="F49" s="78">
        <v>0.51949999999999996</v>
      </c>
      <c r="H49" s="73">
        <f t="shared" si="1"/>
        <v>5.9499999999999997E-2</v>
      </c>
      <c r="I49" s="73">
        <f t="shared" si="0"/>
        <v>0.42099999999999999</v>
      </c>
      <c r="J49" s="73">
        <f t="shared" si="0"/>
        <v>0.51949999999999996</v>
      </c>
      <c r="K49" s="73"/>
      <c r="L49" s="80"/>
      <c r="M49" s="80"/>
      <c r="N49" s="80"/>
      <c r="V49" s="43" t="b">
        <f t="shared" si="2"/>
        <v>1</v>
      </c>
    </row>
    <row r="50" spans="1:22" ht="15.75" x14ac:dyDescent="0.25">
      <c r="A50" s="43" t="s">
        <v>2831</v>
      </c>
      <c r="B50" s="43" t="s">
        <v>2832</v>
      </c>
      <c r="C50" s="82"/>
      <c r="D50" s="82">
        <f>AVERAGE(D7,D28,D30,D43,D48)</f>
        <v>9.3602000000000005E-2</v>
      </c>
      <c r="E50" s="82">
        <f>AVERAGE(E7,E28,E30,E43,E48)</f>
        <v>0.34332000000000001</v>
      </c>
      <c r="F50" s="82">
        <f>AVERAGE(F7,F28,F30,F43,F48)</f>
        <v>0.56308000000000002</v>
      </c>
      <c r="H50" s="73">
        <f>ROUND(D50,1)</f>
        <v>0.1</v>
      </c>
      <c r="I50" s="73">
        <f>ROUND(E50,1)</f>
        <v>0.3</v>
      </c>
      <c r="J50" s="73">
        <f>ROUND(F50,1)</f>
        <v>0.6</v>
      </c>
      <c r="K50" s="43" t="s">
        <v>2833</v>
      </c>
      <c r="L50" s="83"/>
      <c r="R50" s="73"/>
    </row>
  </sheetData>
  <mergeCells count="2">
    <mergeCell ref="D3:F3"/>
    <mergeCell ref="H3:J3"/>
  </mergeCells>
  <pageMargins left="0.75" right="0.75" top="1" bottom="1" header="0.5" footer="0.5"/>
  <pageSetup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V45"/>
  <sheetViews>
    <sheetView zoomScale="69" zoomScaleNormal="69" workbookViewId="0">
      <pane xSplit="1" ySplit="1" topLeftCell="B2" activePane="bottomRight" state="frozen"/>
      <selection pane="topRight" activeCell="B1" sqref="B1"/>
      <selection pane="bottomLeft" activeCell="A2" sqref="A2"/>
      <selection pane="bottomRight" activeCell="B2" sqref="B2"/>
    </sheetView>
  </sheetViews>
  <sheetFormatPr defaultColWidth="9.140625" defaultRowHeight="14.45" x14ac:dyDescent="0.25"/>
  <cols>
    <col min="1" max="1" width="18.140625" style="8" bestFit="1" customWidth="1"/>
    <col min="2" max="2" width="18.7109375" style="8" bestFit="1" customWidth="1"/>
    <col min="3" max="3" width="17.5703125" style="8" bestFit="1" customWidth="1"/>
    <col min="4" max="4" width="23.85546875" style="8" bestFit="1" customWidth="1"/>
    <col min="5" max="5" width="12.28515625" style="8" bestFit="1" customWidth="1"/>
    <col min="6" max="6" width="17.7109375" style="8" bestFit="1" customWidth="1"/>
    <col min="7" max="7" width="12.7109375" style="8" bestFit="1" customWidth="1"/>
    <col min="8" max="8" width="23.7109375" style="8" customWidth="1"/>
    <col min="9" max="9" width="17.85546875" style="8" bestFit="1" customWidth="1"/>
    <col min="10" max="10" width="36.28515625" style="8" customWidth="1"/>
    <col min="11" max="11" width="10.85546875" style="8" hidden="1" customWidth="1"/>
    <col min="12" max="12" width="18.140625" style="8" hidden="1" customWidth="1"/>
    <col min="13" max="13" width="8.5703125" style="8" customWidth="1"/>
    <col min="14" max="14" width="5.7109375" style="8" customWidth="1"/>
    <col min="15" max="15" width="14.7109375" style="8" hidden="1" customWidth="1"/>
    <col min="16" max="16" width="28.85546875" style="8" hidden="1" customWidth="1"/>
    <col min="17" max="17" width="14.7109375" style="8" bestFit="1" customWidth="1"/>
    <col min="18" max="18" width="23.7109375" style="8" bestFit="1" customWidth="1"/>
    <col min="19" max="19" width="20.5703125" style="8" bestFit="1" customWidth="1"/>
    <col min="20" max="20" width="9.5703125" style="8" customWidth="1"/>
    <col min="21" max="21" width="12" style="8" bestFit="1" customWidth="1"/>
    <col min="22" max="22" width="13.42578125" style="8" bestFit="1" customWidth="1"/>
    <col min="23" max="23" width="16.140625" style="8" bestFit="1" customWidth="1"/>
    <col min="24" max="24" width="15.7109375" style="8" bestFit="1" customWidth="1"/>
    <col min="25" max="25" width="12.140625" style="8" bestFit="1" customWidth="1"/>
    <col min="26" max="26" width="13" style="8" bestFit="1" customWidth="1"/>
    <col min="27" max="27" width="22.28515625" style="8" bestFit="1" customWidth="1"/>
    <col min="28" max="28" width="20.5703125" style="8" bestFit="1" customWidth="1"/>
    <col min="29" max="29" width="15.7109375" style="8" bestFit="1" customWidth="1"/>
    <col min="30" max="30" width="33.28515625" style="8" bestFit="1" customWidth="1"/>
    <col min="31" max="31" width="33.140625" style="8" bestFit="1" customWidth="1"/>
    <col min="32" max="32" width="44.28515625" style="8" bestFit="1" customWidth="1"/>
    <col min="33" max="33" width="39.7109375" style="8" bestFit="1" customWidth="1"/>
    <col min="34" max="34" width="35.5703125" style="8" bestFit="1" customWidth="1"/>
    <col min="35" max="35" width="39.28515625" style="8" bestFit="1" customWidth="1"/>
    <col min="36" max="36" width="38.5703125" style="8" bestFit="1" customWidth="1"/>
    <col min="37" max="37" width="48.42578125" style="8" bestFit="1" customWidth="1"/>
    <col min="38" max="38" width="28.5703125" style="8" bestFit="1" customWidth="1"/>
    <col min="39" max="39" width="15.7109375" style="8" bestFit="1" customWidth="1"/>
    <col min="40" max="40" width="17.5703125" style="8" bestFit="1" customWidth="1"/>
    <col min="41" max="41" width="16.5703125" style="8" bestFit="1" customWidth="1"/>
    <col min="42" max="42" width="19" style="8" bestFit="1" customWidth="1"/>
    <col min="43" max="43" width="16.85546875" style="8" bestFit="1" customWidth="1"/>
    <col min="44" max="44" width="19.28515625" style="8" bestFit="1" customWidth="1"/>
    <col min="45" max="45" width="15.28515625" style="8" bestFit="1" customWidth="1"/>
    <col min="46" max="46" width="13.7109375" style="8" bestFit="1" customWidth="1"/>
    <col min="47" max="47" width="24.5703125" style="8" customWidth="1"/>
    <col min="48" max="48" width="24.28515625" style="8" customWidth="1"/>
    <col min="49" max="16384" width="9.140625" style="8"/>
  </cols>
  <sheetData>
    <row r="1" spans="1:48" customFormat="1" ht="15" x14ac:dyDescent="0.25">
      <c r="A1" s="25" t="s">
        <v>3</v>
      </c>
      <c r="B1" s="25" t="s">
        <v>26</v>
      </c>
      <c r="C1" s="25" t="s">
        <v>27</v>
      </c>
      <c r="D1" s="25" t="s">
        <v>28</v>
      </c>
      <c r="E1" s="25" t="s">
        <v>29</v>
      </c>
      <c r="F1" s="25" t="s">
        <v>30</v>
      </c>
      <c r="G1" s="25" t="s">
        <v>31</v>
      </c>
      <c r="H1" s="25" t="s">
        <v>32</v>
      </c>
      <c r="I1" s="25" t="s">
        <v>33</v>
      </c>
      <c r="J1" s="25" t="s">
        <v>34</v>
      </c>
      <c r="K1" s="25" t="s">
        <v>35</v>
      </c>
      <c r="L1" s="25" t="s">
        <v>36</v>
      </c>
      <c r="M1" s="25" t="s">
        <v>37</v>
      </c>
      <c r="N1" s="25" t="s">
        <v>38</v>
      </c>
      <c r="O1" s="25" t="s">
        <v>39</v>
      </c>
      <c r="P1" s="25" t="s">
        <v>40</v>
      </c>
      <c r="Q1" s="25" t="s">
        <v>41</v>
      </c>
      <c r="R1" s="25" t="s">
        <v>42</v>
      </c>
      <c r="S1" s="25" t="s">
        <v>43</v>
      </c>
      <c r="T1" s="25" t="s">
        <v>44</v>
      </c>
      <c r="U1" s="25" t="s">
        <v>45</v>
      </c>
      <c r="V1" s="25" t="s">
        <v>46</v>
      </c>
      <c r="W1" s="25" t="s">
        <v>47</v>
      </c>
      <c r="X1" s="25" t="s">
        <v>48</v>
      </c>
      <c r="Y1" s="25" t="s">
        <v>49</v>
      </c>
      <c r="Z1" s="25" t="s">
        <v>50</v>
      </c>
      <c r="AA1" s="25" t="s">
        <v>51</v>
      </c>
      <c r="AB1" s="25" t="s">
        <v>52</v>
      </c>
      <c r="AC1" s="25" t="s">
        <v>53</v>
      </c>
      <c r="AD1" s="25" t="s">
        <v>54</v>
      </c>
      <c r="AE1" s="25" t="s">
        <v>55</v>
      </c>
      <c r="AF1" s="25" t="s">
        <v>56</v>
      </c>
      <c r="AG1" s="25" t="s">
        <v>57</v>
      </c>
      <c r="AH1" s="25" t="s">
        <v>58</v>
      </c>
      <c r="AI1" s="25" t="s">
        <v>59</v>
      </c>
      <c r="AJ1" s="25" t="s">
        <v>60</v>
      </c>
      <c r="AK1" s="25" t="s">
        <v>61</v>
      </c>
      <c r="AL1" s="25" t="s">
        <v>62</v>
      </c>
      <c r="AM1" s="25" t="s">
        <v>63</v>
      </c>
      <c r="AN1" s="25" t="s">
        <v>64</v>
      </c>
      <c r="AO1" s="25" t="s">
        <v>65</v>
      </c>
      <c r="AP1" s="25" t="s">
        <v>66</v>
      </c>
      <c r="AQ1" s="25" t="s">
        <v>67</v>
      </c>
      <c r="AR1" s="25" t="s">
        <v>68</v>
      </c>
      <c r="AS1" s="25" t="s">
        <v>69</v>
      </c>
      <c r="AT1" s="25" t="s">
        <v>70</v>
      </c>
      <c r="AU1" s="25" t="s">
        <v>71</v>
      </c>
      <c r="AV1" s="25" t="s">
        <v>72</v>
      </c>
    </row>
    <row r="2" spans="1:48" ht="180" x14ac:dyDescent="0.25">
      <c r="A2" s="30" t="s">
        <v>73</v>
      </c>
      <c r="B2" s="30" t="s">
        <v>74</v>
      </c>
      <c r="C2" s="21" t="s">
        <v>75</v>
      </c>
      <c r="D2" s="21" t="s">
        <v>76</v>
      </c>
      <c r="E2" s="22">
        <v>24</v>
      </c>
      <c r="F2" s="21" t="s">
        <v>77</v>
      </c>
      <c r="G2" s="30" t="s">
        <v>78</v>
      </c>
      <c r="H2" s="30" t="s">
        <v>79</v>
      </c>
      <c r="I2" s="23">
        <v>43950</v>
      </c>
      <c r="J2" s="89" t="s">
        <v>80</v>
      </c>
      <c r="K2" s="24">
        <v>100</v>
      </c>
      <c r="L2" s="30" t="s">
        <v>81</v>
      </c>
      <c r="M2" s="30" t="s">
        <v>82</v>
      </c>
      <c r="N2" s="21" t="s">
        <v>83</v>
      </c>
      <c r="O2" s="24" t="b">
        <v>1</v>
      </c>
      <c r="P2" s="24"/>
      <c r="Q2" s="21" t="s">
        <v>84</v>
      </c>
      <c r="R2" s="30">
        <v>4</v>
      </c>
      <c r="S2" s="30">
        <v>3</v>
      </c>
      <c r="T2" s="30">
        <v>3</v>
      </c>
      <c r="U2" s="21" t="s">
        <v>85</v>
      </c>
      <c r="V2" s="30">
        <v>6</v>
      </c>
      <c r="W2" s="30"/>
      <c r="X2" s="30"/>
      <c r="Y2" s="30"/>
      <c r="Z2" s="21">
        <v>5.0999999999999996</v>
      </c>
      <c r="AA2" s="30"/>
      <c r="AB2" s="30"/>
      <c r="AC2" s="30"/>
      <c r="AD2" s="30"/>
      <c r="AE2" s="30"/>
      <c r="AF2" s="21" t="s">
        <v>86</v>
      </c>
      <c r="AG2" s="21" t="s">
        <v>87</v>
      </c>
      <c r="AH2" s="30" t="s">
        <v>88</v>
      </c>
      <c r="AI2" s="30"/>
      <c r="AJ2" s="30"/>
      <c r="AK2" s="30"/>
      <c r="AL2" s="30"/>
      <c r="AM2" s="21" t="s">
        <v>89</v>
      </c>
      <c r="AN2" s="27">
        <v>43950</v>
      </c>
      <c r="AO2" s="30"/>
      <c r="AP2" s="30"/>
      <c r="AQ2" s="30"/>
      <c r="AR2" s="30"/>
      <c r="AS2" s="21" t="s">
        <v>90</v>
      </c>
      <c r="AT2" s="30" t="s">
        <v>91</v>
      </c>
      <c r="AU2" s="29" t="s">
        <v>92</v>
      </c>
      <c r="AV2" s="29" t="s">
        <v>93</v>
      </c>
    </row>
    <row r="3" spans="1:48" ht="180" x14ac:dyDescent="0.25">
      <c r="A3" s="30" t="s">
        <v>94</v>
      </c>
      <c r="B3" s="30" t="s">
        <v>95</v>
      </c>
      <c r="C3" s="21" t="s">
        <v>75</v>
      </c>
      <c r="D3" s="21" t="s">
        <v>76</v>
      </c>
      <c r="E3" s="22">
        <v>24</v>
      </c>
      <c r="F3" s="21" t="s">
        <v>77</v>
      </c>
      <c r="G3" s="30" t="s">
        <v>78</v>
      </c>
      <c r="H3" s="30" t="s">
        <v>96</v>
      </c>
      <c r="I3" s="23">
        <v>43950</v>
      </c>
      <c r="J3" s="89" t="s">
        <v>80</v>
      </c>
      <c r="K3" s="24">
        <v>100</v>
      </c>
      <c r="L3" s="30" t="s">
        <v>81</v>
      </c>
      <c r="M3" s="30"/>
      <c r="N3" s="21" t="s">
        <v>83</v>
      </c>
      <c r="O3" s="24" t="b">
        <v>1</v>
      </c>
      <c r="P3" s="30"/>
      <c r="Q3" s="21" t="s">
        <v>84</v>
      </c>
      <c r="R3" s="30">
        <v>4</v>
      </c>
      <c r="S3" s="30">
        <v>3</v>
      </c>
      <c r="T3" s="30">
        <v>4</v>
      </c>
      <c r="U3" s="21" t="s">
        <v>85</v>
      </c>
      <c r="V3" s="30">
        <v>18</v>
      </c>
      <c r="W3" s="30"/>
      <c r="X3" s="30"/>
      <c r="Y3" s="30"/>
      <c r="Z3" s="21">
        <v>5.0999999999999996</v>
      </c>
      <c r="AA3" s="30"/>
      <c r="AB3" s="30"/>
      <c r="AC3" s="30"/>
      <c r="AD3" s="30"/>
      <c r="AE3" s="30"/>
      <c r="AF3" s="21" t="s">
        <v>86</v>
      </c>
      <c r="AG3" s="21" t="s">
        <v>97</v>
      </c>
      <c r="AH3" s="30" t="s">
        <v>88</v>
      </c>
      <c r="AI3" s="30"/>
      <c r="AJ3" s="30"/>
      <c r="AK3" s="30"/>
      <c r="AL3" s="30"/>
      <c r="AM3" s="21" t="s">
        <v>89</v>
      </c>
      <c r="AN3" s="27">
        <v>43950</v>
      </c>
      <c r="AO3" s="30"/>
      <c r="AP3" s="30"/>
      <c r="AQ3" s="30"/>
      <c r="AR3" s="30"/>
      <c r="AS3" s="21" t="s">
        <v>90</v>
      </c>
      <c r="AT3" s="30" t="s">
        <v>91</v>
      </c>
      <c r="AU3" s="29" t="s">
        <v>92</v>
      </c>
      <c r="AV3" s="29" t="s">
        <v>93</v>
      </c>
    </row>
    <row r="4" spans="1:48" ht="180" x14ac:dyDescent="0.25">
      <c r="A4" s="30" t="s">
        <v>98</v>
      </c>
      <c r="B4" s="30" t="s">
        <v>99</v>
      </c>
      <c r="C4" s="21" t="s">
        <v>75</v>
      </c>
      <c r="D4" s="21" t="s">
        <v>76</v>
      </c>
      <c r="E4" s="22">
        <v>24</v>
      </c>
      <c r="F4" s="21" t="s">
        <v>77</v>
      </c>
      <c r="G4" s="30" t="s">
        <v>78</v>
      </c>
      <c r="H4" s="30" t="s">
        <v>96</v>
      </c>
      <c r="I4" s="23">
        <v>43950</v>
      </c>
      <c r="J4" s="89" t="s">
        <v>80</v>
      </c>
      <c r="K4" s="24">
        <v>100</v>
      </c>
      <c r="L4" s="30" t="s">
        <v>81</v>
      </c>
      <c r="M4" s="30"/>
      <c r="N4" s="21" t="s">
        <v>83</v>
      </c>
      <c r="O4" s="24" t="b">
        <v>1</v>
      </c>
      <c r="P4" s="30"/>
      <c r="Q4" s="21" t="s">
        <v>84</v>
      </c>
      <c r="R4" s="30">
        <v>4</v>
      </c>
      <c r="S4" s="30">
        <v>3</v>
      </c>
      <c r="T4" s="30">
        <v>3</v>
      </c>
      <c r="U4" s="21" t="s">
        <v>85</v>
      </c>
      <c r="V4" s="30">
        <v>6</v>
      </c>
      <c r="W4" s="30"/>
      <c r="X4" s="30"/>
      <c r="Y4" s="30"/>
      <c r="Z4" s="21">
        <v>5.0999999999999996</v>
      </c>
      <c r="AA4" s="30"/>
      <c r="AB4" s="30"/>
      <c r="AC4" s="30"/>
      <c r="AD4" s="30"/>
      <c r="AE4" s="30"/>
      <c r="AF4" s="21" t="s">
        <v>86</v>
      </c>
      <c r="AG4" s="21" t="s">
        <v>100</v>
      </c>
      <c r="AH4" s="30" t="s">
        <v>101</v>
      </c>
      <c r="AI4" s="30"/>
      <c r="AJ4" s="30"/>
      <c r="AK4" s="30"/>
      <c r="AL4" s="30"/>
      <c r="AM4" s="21" t="s">
        <v>89</v>
      </c>
      <c r="AN4" s="27">
        <v>43950</v>
      </c>
      <c r="AO4" s="30"/>
      <c r="AP4" s="30"/>
      <c r="AQ4" s="30"/>
      <c r="AR4" s="30"/>
      <c r="AS4" s="21" t="s">
        <v>90</v>
      </c>
      <c r="AT4" s="30" t="s">
        <v>91</v>
      </c>
      <c r="AU4" s="29" t="s">
        <v>92</v>
      </c>
      <c r="AV4" s="29" t="s">
        <v>93</v>
      </c>
    </row>
    <row r="5" spans="1:48" ht="180" x14ac:dyDescent="0.25">
      <c r="A5" s="30" t="s">
        <v>102</v>
      </c>
      <c r="B5" s="30" t="s">
        <v>103</v>
      </c>
      <c r="C5" s="21" t="s">
        <v>75</v>
      </c>
      <c r="D5" s="21" t="s">
        <v>76</v>
      </c>
      <c r="E5" s="22">
        <v>24</v>
      </c>
      <c r="F5" s="21" t="s">
        <v>77</v>
      </c>
      <c r="G5" s="30" t="s">
        <v>104</v>
      </c>
      <c r="H5" s="30" t="s">
        <v>105</v>
      </c>
      <c r="I5" s="23">
        <v>43950</v>
      </c>
      <c r="J5" s="89" t="s">
        <v>80</v>
      </c>
      <c r="K5" s="24">
        <v>100</v>
      </c>
      <c r="L5" s="30" t="s">
        <v>81</v>
      </c>
      <c r="M5" s="30"/>
      <c r="N5" s="21" t="s">
        <v>83</v>
      </c>
      <c r="O5" s="24" t="b">
        <v>1</v>
      </c>
      <c r="P5" s="30"/>
      <c r="Q5" s="21" t="s">
        <v>84</v>
      </c>
      <c r="R5" s="30">
        <v>4</v>
      </c>
      <c r="S5" s="30">
        <v>3</v>
      </c>
      <c r="T5" s="30">
        <v>2</v>
      </c>
      <c r="U5" s="21" t="s">
        <v>85</v>
      </c>
      <c r="V5" s="30">
        <v>3</v>
      </c>
      <c r="W5" s="30"/>
      <c r="X5" s="30"/>
      <c r="Y5" s="30"/>
      <c r="Z5" s="21">
        <v>5.0999999999999996</v>
      </c>
      <c r="AA5" s="30"/>
      <c r="AB5" s="30"/>
      <c r="AC5" s="30"/>
      <c r="AD5" s="30"/>
      <c r="AE5" s="30"/>
      <c r="AF5" s="21" t="s">
        <v>86</v>
      </c>
      <c r="AG5" s="21" t="s">
        <v>97</v>
      </c>
      <c r="AH5" s="30" t="s">
        <v>88</v>
      </c>
      <c r="AI5" s="30"/>
      <c r="AJ5" s="30"/>
      <c r="AK5" s="30"/>
      <c r="AL5" s="30"/>
      <c r="AM5" s="21" t="s">
        <v>89</v>
      </c>
      <c r="AN5" s="27">
        <v>43950</v>
      </c>
      <c r="AO5" s="30"/>
      <c r="AP5" s="30"/>
      <c r="AQ5" s="30"/>
      <c r="AR5" s="30"/>
      <c r="AS5" s="21" t="s">
        <v>90</v>
      </c>
      <c r="AT5" s="30" t="s">
        <v>91</v>
      </c>
      <c r="AU5" s="29" t="s">
        <v>92</v>
      </c>
      <c r="AV5" s="29" t="s">
        <v>93</v>
      </c>
    </row>
    <row r="6" spans="1:48" ht="180" x14ac:dyDescent="0.25">
      <c r="A6" s="30" t="s">
        <v>106</v>
      </c>
      <c r="B6" s="30" t="s">
        <v>107</v>
      </c>
      <c r="C6" s="21" t="s">
        <v>75</v>
      </c>
      <c r="D6" s="21" t="s">
        <v>76</v>
      </c>
      <c r="E6" s="22">
        <v>24</v>
      </c>
      <c r="F6" s="21" t="s">
        <v>77</v>
      </c>
      <c r="G6" s="30" t="s">
        <v>78</v>
      </c>
      <c r="H6" s="30" t="s">
        <v>108</v>
      </c>
      <c r="I6" s="23">
        <v>43950</v>
      </c>
      <c r="J6" s="89" t="s">
        <v>80</v>
      </c>
      <c r="K6" s="24">
        <v>100</v>
      </c>
      <c r="L6" s="30" t="s">
        <v>81</v>
      </c>
      <c r="M6" s="30"/>
      <c r="N6" s="21" t="s">
        <v>83</v>
      </c>
      <c r="O6" s="24" t="b">
        <v>1</v>
      </c>
      <c r="P6" s="30"/>
      <c r="Q6" s="21" t="s">
        <v>84</v>
      </c>
      <c r="R6" s="30">
        <v>4</v>
      </c>
      <c r="S6" s="30">
        <v>3</v>
      </c>
      <c r="T6" s="30">
        <v>3</v>
      </c>
      <c r="U6" s="21" t="s">
        <v>85</v>
      </c>
      <c r="V6" s="30">
        <v>9</v>
      </c>
      <c r="W6" s="30"/>
      <c r="X6" s="30"/>
      <c r="Y6" s="30"/>
      <c r="Z6" s="21">
        <v>5.0999999999999996</v>
      </c>
      <c r="AA6" s="30"/>
      <c r="AB6" s="30"/>
      <c r="AC6" s="30"/>
      <c r="AD6" s="30"/>
      <c r="AE6" s="30"/>
      <c r="AF6" s="21" t="s">
        <v>86</v>
      </c>
      <c r="AG6" s="21" t="s">
        <v>97</v>
      </c>
      <c r="AH6" s="30" t="s">
        <v>88</v>
      </c>
      <c r="AI6" s="30"/>
      <c r="AJ6" s="30"/>
      <c r="AK6" s="30"/>
      <c r="AL6" s="30"/>
      <c r="AM6" s="21" t="s">
        <v>89</v>
      </c>
      <c r="AN6" s="27">
        <v>43950</v>
      </c>
      <c r="AO6" s="30"/>
      <c r="AP6" s="30"/>
      <c r="AQ6" s="30"/>
      <c r="AR6" s="30"/>
      <c r="AS6" s="21" t="s">
        <v>90</v>
      </c>
      <c r="AT6" s="30" t="s">
        <v>91</v>
      </c>
      <c r="AU6" s="29" t="s">
        <v>92</v>
      </c>
      <c r="AV6" s="29" t="s">
        <v>93</v>
      </c>
    </row>
    <row r="7" spans="1:48" ht="180" x14ac:dyDescent="0.25">
      <c r="A7" s="30" t="s">
        <v>109</v>
      </c>
      <c r="B7" s="30" t="s">
        <v>110</v>
      </c>
      <c r="C7" s="21" t="s">
        <v>75</v>
      </c>
      <c r="D7" s="21" t="s">
        <v>76</v>
      </c>
      <c r="E7" s="22">
        <v>24</v>
      </c>
      <c r="F7" s="21" t="s">
        <v>77</v>
      </c>
      <c r="G7" s="30" t="s">
        <v>104</v>
      </c>
      <c r="H7" s="30" t="s">
        <v>111</v>
      </c>
      <c r="I7" s="23">
        <v>43950</v>
      </c>
      <c r="J7" s="89" t="s">
        <v>80</v>
      </c>
      <c r="K7" s="24">
        <v>100</v>
      </c>
      <c r="L7" s="30" t="s">
        <v>81</v>
      </c>
      <c r="M7" s="30"/>
      <c r="N7" s="21" t="s">
        <v>83</v>
      </c>
      <c r="O7" s="24" t="b">
        <v>1</v>
      </c>
      <c r="P7" s="30"/>
      <c r="Q7" s="21" t="s">
        <v>84</v>
      </c>
      <c r="R7" s="30">
        <v>4</v>
      </c>
      <c r="S7" s="30">
        <v>3</v>
      </c>
      <c r="T7" s="30">
        <v>2</v>
      </c>
      <c r="U7" s="21" t="s">
        <v>85</v>
      </c>
      <c r="V7" s="30">
        <v>3</v>
      </c>
      <c r="W7" s="30"/>
      <c r="X7" s="30"/>
      <c r="Y7" s="30"/>
      <c r="Z7" s="21">
        <v>5.0999999999999996</v>
      </c>
      <c r="AA7" s="30"/>
      <c r="AB7" s="30"/>
      <c r="AC7" s="30"/>
      <c r="AD7" s="30"/>
      <c r="AE7" s="30"/>
      <c r="AF7" s="21" t="s">
        <v>86</v>
      </c>
      <c r="AG7" s="21" t="s">
        <v>97</v>
      </c>
      <c r="AH7" s="30" t="s">
        <v>88</v>
      </c>
      <c r="AI7" s="30"/>
      <c r="AJ7" s="30"/>
      <c r="AK7" s="30"/>
      <c r="AL7" s="30"/>
      <c r="AM7" s="21" t="s">
        <v>89</v>
      </c>
      <c r="AN7" s="27">
        <v>43950</v>
      </c>
      <c r="AO7" s="30"/>
      <c r="AP7" s="30"/>
      <c r="AQ7" s="30"/>
      <c r="AR7" s="30"/>
      <c r="AS7" s="21" t="s">
        <v>90</v>
      </c>
      <c r="AT7" s="30" t="s">
        <v>91</v>
      </c>
      <c r="AU7" s="29" t="s">
        <v>92</v>
      </c>
      <c r="AV7" s="29" t="s">
        <v>93</v>
      </c>
    </row>
    <row r="8" spans="1:48" ht="180" x14ac:dyDescent="0.25">
      <c r="A8" s="30" t="s">
        <v>112</v>
      </c>
      <c r="B8" s="30" t="s">
        <v>113</v>
      </c>
      <c r="C8" s="21" t="s">
        <v>75</v>
      </c>
      <c r="D8" s="21" t="s">
        <v>76</v>
      </c>
      <c r="E8" s="22">
        <v>24</v>
      </c>
      <c r="F8" s="21" t="s">
        <v>77</v>
      </c>
      <c r="G8" s="30" t="s">
        <v>78</v>
      </c>
      <c r="H8" s="30" t="s">
        <v>114</v>
      </c>
      <c r="I8" s="23">
        <v>43950</v>
      </c>
      <c r="J8" s="89" t="s">
        <v>80</v>
      </c>
      <c r="K8" s="24">
        <v>100</v>
      </c>
      <c r="L8" s="30" t="s">
        <v>81</v>
      </c>
      <c r="M8" s="30"/>
      <c r="N8" s="21" t="s">
        <v>83</v>
      </c>
      <c r="O8" s="24" t="b">
        <v>1</v>
      </c>
      <c r="P8" s="30"/>
      <c r="Q8" s="21" t="s">
        <v>84</v>
      </c>
      <c r="R8" s="30">
        <v>4</v>
      </c>
      <c r="S8" s="30">
        <v>3</v>
      </c>
      <c r="T8" s="30">
        <v>3</v>
      </c>
      <c r="U8" s="21" t="s">
        <v>85</v>
      </c>
      <c r="V8" s="30">
        <v>6</v>
      </c>
      <c r="W8" s="30"/>
      <c r="X8" s="30"/>
      <c r="Y8" s="30"/>
      <c r="Z8" s="21">
        <v>5.0999999999999996</v>
      </c>
      <c r="AA8" s="30"/>
      <c r="AB8" s="30"/>
      <c r="AC8" s="30"/>
      <c r="AD8" s="30"/>
      <c r="AE8" s="30"/>
      <c r="AF8" s="21" t="s">
        <v>86</v>
      </c>
      <c r="AG8" s="21" t="s">
        <v>97</v>
      </c>
      <c r="AH8" s="30" t="s">
        <v>88</v>
      </c>
      <c r="AI8" s="30"/>
      <c r="AJ8" s="30"/>
      <c r="AK8" s="30"/>
      <c r="AL8" s="30"/>
      <c r="AM8" s="21" t="s">
        <v>89</v>
      </c>
      <c r="AN8" s="27">
        <v>43950</v>
      </c>
      <c r="AO8" s="30"/>
      <c r="AP8" s="30"/>
      <c r="AQ8" s="30"/>
      <c r="AR8" s="30"/>
      <c r="AS8" s="21" t="s">
        <v>90</v>
      </c>
      <c r="AT8" s="30" t="s">
        <v>91</v>
      </c>
      <c r="AU8" s="29" t="s">
        <v>92</v>
      </c>
      <c r="AV8" s="29" t="s">
        <v>93</v>
      </c>
    </row>
    <row r="9" spans="1:48" ht="180" x14ac:dyDescent="0.25">
      <c r="A9" s="30" t="s">
        <v>115</v>
      </c>
      <c r="B9" s="30" t="s">
        <v>116</v>
      </c>
      <c r="C9" s="21" t="s">
        <v>75</v>
      </c>
      <c r="D9" s="21" t="s">
        <v>76</v>
      </c>
      <c r="E9" s="22">
        <v>24</v>
      </c>
      <c r="F9" s="21" t="s">
        <v>77</v>
      </c>
      <c r="G9" s="30" t="s">
        <v>78</v>
      </c>
      <c r="H9" s="30" t="s">
        <v>117</v>
      </c>
      <c r="I9" s="23">
        <v>43950</v>
      </c>
      <c r="J9" s="89" t="s">
        <v>80</v>
      </c>
      <c r="K9" s="24">
        <v>100</v>
      </c>
      <c r="L9" s="30" t="s">
        <v>81</v>
      </c>
      <c r="M9" s="30"/>
      <c r="N9" s="21" t="s">
        <v>83</v>
      </c>
      <c r="O9" s="24" t="b">
        <v>1</v>
      </c>
      <c r="P9" s="30"/>
      <c r="Q9" s="21" t="s">
        <v>84</v>
      </c>
      <c r="R9" s="30">
        <v>4</v>
      </c>
      <c r="S9" s="30">
        <v>3</v>
      </c>
      <c r="T9" s="30">
        <v>3</v>
      </c>
      <c r="U9" s="21" t="s">
        <v>85</v>
      </c>
      <c r="V9" s="30">
        <v>6</v>
      </c>
      <c r="W9" s="30"/>
      <c r="X9" s="30"/>
      <c r="Y9" s="30"/>
      <c r="Z9" s="21">
        <v>5.0999999999999996</v>
      </c>
      <c r="AA9" s="30"/>
      <c r="AB9" s="30"/>
      <c r="AC9" s="30"/>
      <c r="AD9" s="30"/>
      <c r="AE9" s="30"/>
      <c r="AF9" s="21" t="s">
        <v>86</v>
      </c>
      <c r="AG9" s="21" t="s">
        <v>97</v>
      </c>
      <c r="AH9" s="30" t="s">
        <v>88</v>
      </c>
      <c r="AI9" s="30"/>
      <c r="AJ9" s="30"/>
      <c r="AK9" s="30"/>
      <c r="AL9" s="30"/>
      <c r="AM9" s="21" t="s">
        <v>89</v>
      </c>
      <c r="AN9" s="27">
        <v>43950</v>
      </c>
      <c r="AO9" s="30"/>
      <c r="AP9" s="30"/>
      <c r="AQ9" s="30"/>
      <c r="AR9" s="30"/>
      <c r="AS9" s="21" t="s">
        <v>90</v>
      </c>
      <c r="AT9" s="30" t="s">
        <v>91</v>
      </c>
      <c r="AU9" s="29" t="s">
        <v>92</v>
      </c>
      <c r="AV9" s="29" t="s">
        <v>93</v>
      </c>
    </row>
    <row r="10" spans="1:48" ht="180" x14ac:dyDescent="0.25">
      <c r="A10" s="30" t="s">
        <v>118</v>
      </c>
      <c r="B10" s="30" t="s">
        <v>119</v>
      </c>
      <c r="C10" s="21" t="s">
        <v>75</v>
      </c>
      <c r="D10" s="21" t="s">
        <v>76</v>
      </c>
      <c r="E10" s="22">
        <v>24</v>
      </c>
      <c r="F10" s="21" t="s">
        <v>77</v>
      </c>
      <c r="G10" s="30" t="s">
        <v>104</v>
      </c>
      <c r="H10" s="30" t="s">
        <v>120</v>
      </c>
      <c r="I10" s="23">
        <v>43950</v>
      </c>
      <c r="J10" s="89" t="s">
        <v>80</v>
      </c>
      <c r="K10" s="24">
        <v>100</v>
      </c>
      <c r="L10" s="30" t="s">
        <v>81</v>
      </c>
      <c r="M10" s="30"/>
      <c r="N10" s="21" t="s">
        <v>83</v>
      </c>
      <c r="O10" s="24" t="b">
        <v>1</v>
      </c>
      <c r="P10" s="30"/>
      <c r="Q10" s="21" t="s">
        <v>84</v>
      </c>
      <c r="R10" s="30">
        <v>4</v>
      </c>
      <c r="S10" s="30">
        <v>3</v>
      </c>
      <c r="T10" s="30">
        <v>2</v>
      </c>
      <c r="U10" s="21" t="s">
        <v>85</v>
      </c>
      <c r="V10" s="30">
        <v>3</v>
      </c>
      <c r="W10" s="30"/>
      <c r="X10" s="30"/>
      <c r="Y10" s="30"/>
      <c r="Z10" s="21">
        <v>5.0999999999999996</v>
      </c>
      <c r="AA10" s="30"/>
      <c r="AB10" s="30"/>
      <c r="AC10" s="30"/>
      <c r="AD10" s="30"/>
      <c r="AE10" s="30"/>
      <c r="AF10" s="21" t="s">
        <v>86</v>
      </c>
      <c r="AG10" s="21" t="s">
        <v>97</v>
      </c>
      <c r="AH10" s="30" t="s">
        <v>88</v>
      </c>
      <c r="AI10" s="30"/>
      <c r="AJ10" s="30"/>
      <c r="AK10" s="30"/>
      <c r="AL10" s="30"/>
      <c r="AM10" s="21" t="s">
        <v>89</v>
      </c>
      <c r="AN10" s="27">
        <v>43950</v>
      </c>
      <c r="AO10" s="30"/>
      <c r="AP10" s="30"/>
      <c r="AQ10" s="30"/>
      <c r="AR10" s="30"/>
      <c r="AS10" s="21" t="s">
        <v>90</v>
      </c>
      <c r="AT10" s="30" t="s">
        <v>91</v>
      </c>
      <c r="AU10" s="29" t="s">
        <v>92</v>
      </c>
      <c r="AV10" s="29" t="s">
        <v>93</v>
      </c>
    </row>
    <row r="11" spans="1:48" ht="180" x14ac:dyDescent="0.25">
      <c r="A11" s="30" t="s">
        <v>121</v>
      </c>
      <c r="B11" s="30" t="s">
        <v>122</v>
      </c>
      <c r="C11" s="21" t="s">
        <v>75</v>
      </c>
      <c r="D11" s="21" t="s">
        <v>76</v>
      </c>
      <c r="E11" s="22">
        <v>24</v>
      </c>
      <c r="F11" s="21" t="s">
        <v>77</v>
      </c>
      <c r="G11" s="30" t="s">
        <v>78</v>
      </c>
      <c r="H11" s="30" t="s">
        <v>123</v>
      </c>
      <c r="I11" s="23">
        <v>43950</v>
      </c>
      <c r="J11" s="89" t="s">
        <v>80</v>
      </c>
      <c r="K11" s="24">
        <v>100</v>
      </c>
      <c r="L11" s="30" t="s">
        <v>81</v>
      </c>
      <c r="M11" s="30"/>
      <c r="N11" s="21" t="s">
        <v>83</v>
      </c>
      <c r="O11" s="24" t="b">
        <v>1</v>
      </c>
      <c r="P11" s="30"/>
      <c r="Q11" s="21" t="s">
        <v>84</v>
      </c>
      <c r="R11" s="30">
        <v>4</v>
      </c>
      <c r="S11" s="30">
        <v>3</v>
      </c>
      <c r="T11" s="30">
        <v>3</v>
      </c>
      <c r="U11" s="21" t="s">
        <v>85</v>
      </c>
      <c r="V11" s="30">
        <v>6</v>
      </c>
      <c r="W11" s="30"/>
      <c r="X11" s="30"/>
      <c r="Y11" s="30"/>
      <c r="Z11" s="21">
        <v>5.0999999999999996</v>
      </c>
      <c r="AA11" s="30"/>
      <c r="AB11" s="30"/>
      <c r="AC11" s="30"/>
      <c r="AD11" s="30"/>
      <c r="AE11" s="30"/>
      <c r="AF11" s="21" t="s">
        <v>86</v>
      </c>
      <c r="AG11" s="21" t="s">
        <v>97</v>
      </c>
      <c r="AH11" s="30" t="s">
        <v>88</v>
      </c>
      <c r="AI11" s="30"/>
      <c r="AJ11" s="30"/>
      <c r="AK11" s="30"/>
      <c r="AL11" s="30"/>
      <c r="AM11" s="21" t="s">
        <v>89</v>
      </c>
      <c r="AN11" s="27">
        <v>43950</v>
      </c>
      <c r="AO11" s="30"/>
      <c r="AP11" s="30"/>
      <c r="AQ11" s="30"/>
      <c r="AR11" s="30"/>
      <c r="AS11" s="21" t="s">
        <v>90</v>
      </c>
      <c r="AT11" s="30" t="s">
        <v>91</v>
      </c>
      <c r="AU11" s="29" t="s">
        <v>92</v>
      </c>
      <c r="AV11" s="29" t="s">
        <v>93</v>
      </c>
    </row>
    <row r="12" spans="1:48" ht="180" x14ac:dyDescent="0.25">
      <c r="A12" s="30" t="s">
        <v>124</v>
      </c>
      <c r="B12" s="30" t="s">
        <v>125</v>
      </c>
      <c r="C12" s="21" t="s">
        <v>75</v>
      </c>
      <c r="D12" s="21" t="s">
        <v>76</v>
      </c>
      <c r="E12" s="22">
        <v>24</v>
      </c>
      <c r="F12" s="21" t="s">
        <v>77</v>
      </c>
      <c r="G12" s="30" t="s">
        <v>78</v>
      </c>
      <c r="H12" s="30" t="s">
        <v>126</v>
      </c>
      <c r="I12" s="23">
        <v>43950</v>
      </c>
      <c r="J12" s="89" t="s">
        <v>80</v>
      </c>
      <c r="K12" s="24">
        <v>100</v>
      </c>
      <c r="L12" s="30" t="s">
        <v>81</v>
      </c>
      <c r="M12" s="30"/>
      <c r="N12" s="21" t="s">
        <v>83</v>
      </c>
      <c r="O12" s="24" t="b">
        <v>1</v>
      </c>
      <c r="P12" s="30"/>
      <c r="Q12" s="21" t="s">
        <v>84</v>
      </c>
      <c r="R12" s="30">
        <v>4</v>
      </c>
      <c r="S12" s="30">
        <v>3</v>
      </c>
      <c r="T12" s="30">
        <v>3</v>
      </c>
      <c r="U12" s="21" t="s">
        <v>85</v>
      </c>
      <c r="V12" s="30">
        <v>6</v>
      </c>
      <c r="W12" s="30"/>
      <c r="X12" s="30"/>
      <c r="Y12" s="30"/>
      <c r="Z12" s="21">
        <v>5.0999999999999996</v>
      </c>
      <c r="AA12" s="30"/>
      <c r="AB12" s="30"/>
      <c r="AC12" s="30"/>
      <c r="AD12" s="30"/>
      <c r="AE12" s="30"/>
      <c r="AF12" s="21" t="s">
        <v>86</v>
      </c>
      <c r="AG12" s="21" t="s">
        <v>97</v>
      </c>
      <c r="AH12" s="30" t="s">
        <v>88</v>
      </c>
      <c r="AI12" s="30"/>
      <c r="AJ12" s="30"/>
      <c r="AK12" s="30"/>
      <c r="AL12" s="30"/>
      <c r="AM12" s="21" t="s">
        <v>89</v>
      </c>
      <c r="AN12" s="27">
        <v>43950</v>
      </c>
      <c r="AO12" s="30"/>
      <c r="AP12" s="30"/>
      <c r="AQ12" s="30"/>
      <c r="AR12" s="30"/>
      <c r="AS12" s="21" t="s">
        <v>90</v>
      </c>
      <c r="AT12" s="30" t="s">
        <v>91</v>
      </c>
      <c r="AU12" s="29" t="s">
        <v>92</v>
      </c>
      <c r="AV12" s="29" t="s">
        <v>93</v>
      </c>
    </row>
    <row r="13" spans="1:48" ht="180" x14ac:dyDescent="0.25">
      <c r="A13" s="30" t="s">
        <v>127</v>
      </c>
      <c r="B13" s="30" t="s">
        <v>128</v>
      </c>
      <c r="C13" s="21" t="s">
        <v>75</v>
      </c>
      <c r="D13" s="21" t="s">
        <v>76</v>
      </c>
      <c r="E13" s="22">
        <v>24</v>
      </c>
      <c r="F13" s="21" t="s">
        <v>77</v>
      </c>
      <c r="G13" s="30" t="s">
        <v>78</v>
      </c>
      <c r="H13" s="30" t="s">
        <v>129</v>
      </c>
      <c r="I13" s="23">
        <v>43950</v>
      </c>
      <c r="J13" s="89" t="s">
        <v>80</v>
      </c>
      <c r="K13" s="24">
        <v>100</v>
      </c>
      <c r="L13" s="30" t="s">
        <v>81</v>
      </c>
      <c r="M13" s="30"/>
      <c r="N13" s="21" t="s">
        <v>83</v>
      </c>
      <c r="O13" s="24" t="b">
        <v>1</v>
      </c>
      <c r="P13" s="30"/>
      <c r="Q13" s="21" t="s">
        <v>84</v>
      </c>
      <c r="R13" s="30">
        <v>4</v>
      </c>
      <c r="S13" s="30">
        <v>3</v>
      </c>
      <c r="T13" s="30">
        <v>3</v>
      </c>
      <c r="U13" s="21" t="s">
        <v>85</v>
      </c>
      <c r="V13" s="30">
        <v>9</v>
      </c>
      <c r="W13" s="30"/>
      <c r="X13" s="30"/>
      <c r="Y13" s="30"/>
      <c r="Z13" s="21">
        <v>5.0999999999999996</v>
      </c>
      <c r="AA13" s="30"/>
      <c r="AB13" s="30"/>
      <c r="AC13" s="30"/>
      <c r="AD13" s="30"/>
      <c r="AE13" s="30"/>
      <c r="AF13" s="21" t="s">
        <v>86</v>
      </c>
      <c r="AG13" s="21" t="s">
        <v>97</v>
      </c>
      <c r="AH13" s="30" t="s">
        <v>88</v>
      </c>
      <c r="AI13" s="30"/>
      <c r="AJ13" s="30"/>
      <c r="AK13" s="30"/>
      <c r="AL13" s="30"/>
      <c r="AM13" s="21" t="s">
        <v>89</v>
      </c>
      <c r="AN13" s="27">
        <v>43950</v>
      </c>
      <c r="AO13" s="30"/>
      <c r="AP13" s="30"/>
      <c r="AQ13" s="30"/>
      <c r="AR13" s="30"/>
      <c r="AS13" s="21" t="s">
        <v>90</v>
      </c>
      <c r="AT13" s="30" t="s">
        <v>91</v>
      </c>
      <c r="AU13" s="29" t="s">
        <v>92</v>
      </c>
      <c r="AV13" s="29" t="s">
        <v>93</v>
      </c>
    </row>
    <row r="14" spans="1:48" ht="180" x14ac:dyDescent="0.25">
      <c r="A14" s="30" t="s">
        <v>130</v>
      </c>
      <c r="B14" s="30" t="s">
        <v>131</v>
      </c>
      <c r="C14" s="21" t="s">
        <v>75</v>
      </c>
      <c r="D14" s="21" t="s">
        <v>76</v>
      </c>
      <c r="E14" s="22">
        <v>24</v>
      </c>
      <c r="F14" s="21" t="s">
        <v>77</v>
      </c>
      <c r="G14" s="30" t="s">
        <v>78</v>
      </c>
      <c r="H14" s="30" t="s">
        <v>132</v>
      </c>
      <c r="I14" s="23">
        <v>43950</v>
      </c>
      <c r="J14" s="89" t="s">
        <v>80</v>
      </c>
      <c r="K14" s="24">
        <v>100</v>
      </c>
      <c r="L14" s="30" t="s">
        <v>81</v>
      </c>
      <c r="M14" s="30"/>
      <c r="N14" s="21" t="s">
        <v>83</v>
      </c>
      <c r="O14" s="24" t="b">
        <v>1</v>
      </c>
      <c r="P14" s="30"/>
      <c r="Q14" s="21" t="s">
        <v>84</v>
      </c>
      <c r="R14" s="30">
        <v>4</v>
      </c>
      <c r="S14" s="30">
        <v>3</v>
      </c>
      <c r="T14" s="30">
        <v>3</v>
      </c>
      <c r="U14" s="21" t="s">
        <v>85</v>
      </c>
      <c r="V14" s="30">
        <v>6</v>
      </c>
      <c r="W14" s="30"/>
      <c r="X14" s="30"/>
      <c r="Y14" s="30"/>
      <c r="Z14" s="21">
        <v>5.0999999999999996</v>
      </c>
      <c r="AA14" s="30"/>
      <c r="AB14" s="30"/>
      <c r="AC14" s="30"/>
      <c r="AD14" s="30"/>
      <c r="AE14" s="30"/>
      <c r="AF14" s="21" t="s">
        <v>86</v>
      </c>
      <c r="AG14" s="21" t="s">
        <v>97</v>
      </c>
      <c r="AH14" s="30" t="s">
        <v>88</v>
      </c>
      <c r="AI14" s="30"/>
      <c r="AJ14" s="30"/>
      <c r="AK14" s="30"/>
      <c r="AL14" s="30"/>
      <c r="AM14" s="21" t="s">
        <v>89</v>
      </c>
      <c r="AN14" s="27">
        <v>43950</v>
      </c>
      <c r="AO14" s="30"/>
      <c r="AP14" s="30"/>
      <c r="AQ14" s="30"/>
      <c r="AR14" s="30"/>
      <c r="AS14" s="21" t="s">
        <v>90</v>
      </c>
      <c r="AT14" s="30" t="s">
        <v>91</v>
      </c>
      <c r="AU14" s="29" t="s">
        <v>92</v>
      </c>
      <c r="AV14" s="29" t="s">
        <v>93</v>
      </c>
    </row>
    <row r="15" spans="1:48" ht="180" x14ac:dyDescent="0.25">
      <c r="A15" s="30" t="s">
        <v>133</v>
      </c>
      <c r="B15" s="30" t="s">
        <v>134</v>
      </c>
      <c r="C15" s="21" t="s">
        <v>75</v>
      </c>
      <c r="D15" s="21" t="s">
        <v>76</v>
      </c>
      <c r="E15" s="22">
        <v>24</v>
      </c>
      <c r="F15" s="21" t="s">
        <v>77</v>
      </c>
      <c r="G15" s="30" t="s">
        <v>78</v>
      </c>
      <c r="H15" s="30" t="s">
        <v>96</v>
      </c>
      <c r="I15" s="23">
        <v>43950</v>
      </c>
      <c r="J15" s="89" t="s">
        <v>80</v>
      </c>
      <c r="K15" s="24">
        <v>100</v>
      </c>
      <c r="L15" s="30" t="s">
        <v>81</v>
      </c>
      <c r="M15" s="30"/>
      <c r="N15" s="21" t="s">
        <v>83</v>
      </c>
      <c r="O15" s="24" t="b">
        <v>1</v>
      </c>
      <c r="P15" s="30"/>
      <c r="Q15" s="21" t="s">
        <v>84</v>
      </c>
      <c r="R15" s="30">
        <v>4</v>
      </c>
      <c r="S15" s="30">
        <v>3</v>
      </c>
      <c r="T15" s="30">
        <v>3</v>
      </c>
      <c r="U15" s="21" t="s">
        <v>85</v>
      </c>
      <c r="V15" s="30">
        <v>9</v>
      </c>
      <c r="W15" s="30"/>
      <c r="X15" s="30"/>
      <c r="Y15" s="30"/>
      <c r="Z15" s="21">
        <v>5.0999999999999996</v>
      </c>
      <c r="AA15" s="30"/>
      <c r="AB15" s="30"/>
      <c r="AC15" s="30"/>
      <c r="AD15" s="30"/>
      <c r="AE15" s="30"/>
      <c r="AF15" s="21" t="s">
        <v>86</v>
      </c>
      <c r="AG15" s="21" t="s">
        <v>97</v>
      </c>
      <c r="AH15" s="30" t="s">
        <v>135</v>
      </c>
      <c r="AI15" s="30"/>
      <c r="AJ15" s="30"/>
      <c r="AK15" s="30"/>
      <c r="AL15" s="30"/>
      <c r="AM15" s="21" t="s">
        <v>89</v>
      </c>
      <c r="AN15" s="27">
        <v>43950</v>
      </c>
      <c r="AO15" s="30"/>
      <c r="AP15" s="30"/>
      <c r="AQ15" s="30"/>
      <c r="AR15" s="30"/>
      <c r="AS15" s="21" t="s">
        <v>90</v>
      </c>
      <c r="AT15" s="30" t="s">
        <v>91</v>
      </c>
      <c r="AU15" s="29" t="s">
        <v>92</v>
      </c>
      <c r="AV15" s="29" t="s">
        <v>93</v>
      </c>
    </row>
    <row r="16" spans="1:48" ht="180" x14ac:dyDescent="0.25">
      <c r="A16" s="30" t="s">
        <v>136</v>
      </c>
      <c r="B16" s="30" t="s">
        <v>137</v>
      </c>
      <c r="C16" s="21" t="s">
        <v>75</v>
      </c>
      <c r="D16" s="21" t="s">
        <v>76</v>
      </c>
      <c r="E16" s="22">
        <v>24</v>
      </c>
      <c r="F16" s="21" t="s">
        <v>77</v>
      </c>
      <c r="G16" s="30" t="s">
        <v>78</v>
      </c>
      <c r="H16" s="30" t="s">
        <v>108</v>
      </c>
      <c r="I16" s="23">
        <v>43950</v>
      </c>
      <c r="J16" s="89" t="s">
        <v>80</v>
      </c>
      <c r="K16" s="24">
        <v>100</v>
      </c>
      <c r="L16" s="30" t="s">
        <v>81</v>
      </c>
      <c r="M16" s="30"/>
      <c r="N16" s="21" t="s">
        <v>83</v>
      </c>
      <c r="O16" s="24" t="b">
        <v>1</v>
      </c>
      <c r="P16" s="30"/>
      <c r="Q16" s="21" t="s">
        <v>84</v>
      </c>
      <c r="R16" s="30">
        <v>4</v>
      </c>
      <c r="S16" s="30">
        <v>3</v>
      </c>
      <c r="T16" s="30">
        <v>4</v>
      </c>
      <c r="U16" s="21" t="s">
        <v>85</v>
      </c>
      <c r="V16" s="30">
        <v>12</v>
      </c>
      <c r="W16" s="30"/>
      <c r="X16" s="30"/>
      <c r="Y16" s="30"/>
      <c r="Z16" s="21">
        <v>5.0999999999999996</v>
      </c>
      <c r="AA16" s="30"/>
      <c r="AB16" s="30"/>
      <c r="AC16" s="30"/>
      <c r="AD16" s="30"/>
      <c r="AE16" s="30"/>
      <c r="AF16" s="21" t="s">
        <v>86</v>
      </c>
      <c r="AG16" s="21" t="s">
        <v>97</v>
      </c>
      <c r="AH16" s="30" t="s">
        <v>135</v>
      </c>
      <c r="AI16" s="30"/>
      <c r="AJ16" s="30"/>
      <c r="AK16" s="30"/>
      <c r="AL16" s="30"/>
      <c r="AM16" s="21" t="s">
        <v>89</v>
      </c>
      <c r="AN16" s="27">
        <v>43950</v>
      </c>
      <c r="AO16" s="30"/>
      <c r="AP16" s="30"/>
      <c r="AQ16" s="30"/>
      <c r="AR16" s="30"/>
      <c r="AS16" s="21" t="s">
        <v>90</v>
      </c>
      <c r="AT16" s="30" t="s">
        <v>91</v>
      </c>
      <c r="AU16" s="29" t="s">
        <v>92</v>
      </c>
      <c r="AV16" s="29" t="s">
        <v>93</v>
      </c>
    </row>
    <row r="17" spans="1:48" ht="180" x14ac:dyDescent="0.25">
      <c r="A17" s="30" t="s">
        <v>138</v>
      </c>
      <c r="B17" s="30" t="s">
        <v>139</v>
      </c>
      <c r="C17" s="21" t="s">
        <v>75</v>
      </c>
      <c r="D17" s="21" t="s">
        <v>76</v>
      </c>
      <c r="E17" s="22">
        <v>24</v>
      </c>
      <c r="F17" s="21" t="s">
        <v>77</v>
      </c>
      <c r="G17" s="30" t="s">
        <v>78</v>
      </c>
      <c r="H17" s="30" t="s">
        <v>117</v>
      </c>
      <c r="I17" s="23">
        <v>43950</v>
      </c>
      <c r="J17" s="89" t="s">
        <v>80</v>
      </c>
      <c r="K17" s="24">
        <v>100</v>
      </c>
      <c r="L17" s="30" t="s">
        <v>81</v>
      </c>
      <c r="M17" s="30"/>
      <c r="N17" s="21" t="s">
        <v>83</v>
      </c>
      <c r="O17" s="24" t="b">
        <v>1</v>
      </c>
      <c r="P17" s="30"/>
      <c r="Q17" s="21" t="s">
        <v>84</v>
      </c>
      <c r="R17" s="30">
        <v>4</v>
      </c>
      <c r="S17" s="30">
        <v>3</v>
      </c>
      <c r="T17" s="30">
        <v>3</v>
      </c>
      <c r="U17" s="21" t="s">
        <v>85</v>
      </c>
      <c r="V17" s="30">
        <v>6</v>
      </c>
      <c r="W17" s="30"/>
      <c r="X17" s="30"/>
      <c r="Y17" s="30"/>
      <c r="Z17" s="21">
        <v>5.0999999999999996</v>
      </c>
      <c r="AA17" s="30"/>
      <c r="AB17" s="30"/>
      <c r="AC17" s="30"/>
      <c r="AD17" s="30"/>
      <c r="AE17" s="30"/>
      <c r="AF17" s="21" t="s">
        <v>86</v>
      </c>
      <c r="AG17" s="21" t="s">
        <v>97</v>
      </c>
      <c r="AH17" s="30" t="s">
        <v>135</v>
      </c>
      <c r="AI17" s="30"/>
      <c r="AJ17" s="30"/>
      <c r="AK17" s="30"/>
      <c r="AL17" s="30"/>
      <c r="AM17" s="21" t="s">
        <v>89</v>
      </c>
      <c r="AN17" s="27">
        <v>43950</v>
      </c>
      <c r="AO17" s="30"/>
      <c r="AP17" s="30"/>
      <c r="AQ17" s="30"/>
      <c r="AR17" s="30"/>
      <c r="AS17" s="21" t="s">
        <v>90</v>
      </c>
      <c r="AT17" s="30" t="s">
        <v>91</v>
      </c>
      <c r="AU17" s="29" t="s">
        <v>92</v>
      </c>
      <c r="AV17" s="29" t="s">
        <v>93</v>
      </c>
    </row>
    <row r="18" spans="1:48" ht="180" x14ac:dyDescent="0.25">
      <c r="A18" s="30" t="s">
        <v>140</v>
      </c>
      <c r="B18" s="30" t="s">
        <v>141</v>
      </c>
      <c r="C18" s="21" t="s">
        <v>75</v>
      </c>
      <c r="D18" s="21" t="s">
        <v>76</v>
      </c>
      <c r="E18" s="22">
        <v>24</v>
      </c>
      <c r="F18" s="21" t="s">
        <v>77</v>
      </c>
      <c r="G18" s="30" t="s">
        <v>78</v>
      </c>
      <c r="H18" s="30" t="s">
        <v>111</v>
      </c>
      <c r="I18" s="23">
        <v>43950</v>
      </c>
      <c r="J18" s="89" t="s">
        <v>80</v>
      </c>
      <c r="K18" s="24">
        <v>100</v>
      </c>
      <c r="L18" s="30" t="s">
        <v>81</v>
      </c>
      <c r="M18" s="30"/>
      <c r="N18" s="21" t="s">
        <v>83</v>
      </c>
      <c r="O18" s="24" t="b">
        <v>1</v>
      </c>
      <c r="P18" s="30"/>
      <c r="Q18" s="21" t="s">
        <v>84</v>
      </c>
      <c r="R18" s="30">
        <v>4</v>
      </c>
      <c r="S18" s="30">
        <v>3</v>
      </c>
      <c r="T18" s="30">
        <v>4</v>
      </c>
      <c r="U18" s="21" t="s">
        <v>85</v>
      </c>
      <c r="V18" s="30">
        <v>15</v>
      </c>
      <c r="W18" s="30"/>
      <c r="X18" s="30"/>
      <c r="Y18" s="30"/>
      <c r="Z18" s="21">
        <v>5.0999999999999996</v>
      </c>
      <c r="AA18" s="30"/>
      <c r="AB18" s="30"/>
      <c r="AC18" s="30"/>
      <c r="AD18" s="30"/>
      <c r="AE18" s="30"/>
      <c r="AF18" s="21" t="s">
        <v>86</v>
      </c>
      <c r="AG18" s="21" t="s">
        <v>97</v>
      </c>
      <c r="AH18" s="30" t="s">
        <v>135</v>
      </c>
      <c r="AI18" s="30"/>
      <c r="AJ18" s="30"/>
      <c r="AK18" s="30"/>
      <c r="AL18" s="30"/>
      <c r="AM18" s="21" t="s">
        <v>89</v>
      </c>
      <c r="AN18" s="27">
        <v>43950</v>
      </c>
      <c r="AO18" s="30"/>
      <c r="AP18" s="30"/>
      <c r="AQ18" s="30"/>
      <c r="AR18" s="30"/>
      <c r="AS18" s="21" t="s">
        <v>90</v>
      </c>
      <c r="AT18" s="30" t="s">
        <v>91</v>
      </c>
      <c r="AU18" s="29" t="s">
        <v>92</v>
      </c>
      <c r="AV18" s="29" t="s">
        <v>93</v>
      </c>
    </row>
    <row r="19" spans="1:48" ht="180" x14ac:dyDescent="0.25">
      <c r="A19" s="30" t="s">
        <v>142</v>
      </c>
      <c r="B19" s="30" t="s">
        <v>143</v>
      </c>
      <c r="C19" s="21" t="s">
        <v>75</v>
      </c>
      <c r="D19" s="21" t="s">
        <v>76</v>
      </c>
      <c r="E19" s="22">
        <v>24</v>
      </c>
      <c r="F19" s="21" t="s">
        <v>77</v>
      </c>
      <c r="G19" s="30" t="s">
        <v>78</v>
      </c>
      <c r="H19" s="30" t="s">
        <v>144</v>
      </c>
      <c r="I19" s="23">
        <v>43950</v>
      </c>
      <c r="J19" s="89" t="s">
        <v>80</v>
      </c>
      <c r="K19" s="24">
        <v>100</v>
      </c>
      <c r="L19" s="30" t="s">
        <v>81</v>
      </c>
      <c r="M19" s="30"/>
      <c r="N19" s="21" t="s">
        <v>83</v>
      </c>
      <c r="O19" s="24" t="b">
        <v>1</v>
      </c>
      <c r="P19" s="30"/>
      <c r="Q19" s="21" t="s">
        <v>84</v>
      </c>
      <c r="R19" s="30">
        <v>4</v>
      </c>
      <c r="S19" s="30">
        <v>3</v>
      </c>
      <c r="T19" s="30">
        <v>3</v>
      </c>
      <c r="U19" s="21" t="s">
        <v>85</v>
      </c>
      <c r="V19" s="30">
        <v>9</v>
      </c>
      <c r="W19" s="30"/>
      <c r="X19" s="30"/>
      <c r="Y19" s="30"/>
      <c r="Z19" s="21">
        <v>5.0999999999999996</v>
      </c>
      <c r="AA19" s="30"/>
      <c r="AB19" s="30"/>
      <c r="AC19" s="30"/>
      <c r="AD19" s="30"/>
      <c r="AE19" s="30"/>
      <c r="AF19" s="21" t="s">
        <v>86</v>
      </c>
      <c r="AG19" s="21" t="s">
        <v>97</v>
      </c>
      <c r="AH19" s="30" t="s">
        <v>135</v>
      </c>
      <c r="AI19" s="30"/>
      <c r="AJ19" s="30"/>
      <c r="AK19" s="30"/>
      <c r="AL19" s="30"/>
      <c r="AM19" s="21" t="s">
        <v>89</v>
      </c>
      <c r="AN19" s="27">
        <v>43950</v>
      </c>
      <c r="AO19" s="30"/>
      <c r="AP19" s="30"/>
      <c r="AQ19" s="30"/>
      <c r="AR19" s="30"/>
      <c r="AS19" s="21" t="s">
        <v>90</v>
      </c>
      <c r="AT19" s="30" t="s">
        <v>91</v>
      </c>
      <c r="AU19" s="29" t="s">
        <v>92</v>
      </c>
      <c r="AV19" s="29" t="s">
        <v>93</v>
      </c>
    </row>
    <row r="20" spans="1:48" ht="180" x14ac:dyDescent="0.25">
      <c r="A20" s="30" t="s">
        <v>145</v>
      </c>
      <c r="B20" s="30" t="s">
        <v>146</v>
      </c>
      <c r="C20" s="21" t="s">
        <v>75</v>
      </c>
      <c r="D20" s="21" t="s">
        <v>76</v>
      </c>
      <c r="E20" s="22">
        <v>24</v>
      </c>
      <c r="F20" s="21" t="s">
        <v>77</v>
      </c>
      <c r="G20" s="30" t="s">
        <v>78</v>
      </c>
      <c r="H20" s="30" t="s">
        <v>120</v>
      </c>
      <c r="I20" s="23">
        <v>43950</v>
      </c>
      <c r="J20" s="89" t="s">
        <v>80</v>
      </c>
      <c r="K20" s="24">
        <v>100</v>
      </c>
      <c r="L20" s="30" t="s">
        <v>81</v>
      </c>
      <c r="M20" s="30"/>
      <c r="N20" s="21" t="s">
        <v>83</v>
      </c>
      <c r="O20" s="24" t="b">
        <v>1</v>
      </c>
      <c r="P20" s="30"/>
      <c r="Q20" s="21" t="s">
        <v>84</v>
      </c>
      <c r="R20" s="30">
        <v>4</v>
      </c>
      <c r="S20" s="30">
        <v>3</v>
      </c>
      <c r="T20" s="30">
        <v>3</v>
      </c>
      <c r="U20" s="21" t="s">
        <v>85</v>
      </c>
      <c r="V20" s="30">
        <v>9</v>
      </c>
      <c r="W20" s="30"/>
      <c r="X20" s="30"/>
      <c r="Y20" s="30"/>
      <c r="Z20" s="21">
        <v>5.0999999999999996</v>
      </c>
      <c r="AA20" s="30"/>
      <c r="AB20" s="30"/>
      <c r="AC20" s="30"/>
      <c r="AD20" s="30"/>
      <c r="AE20" s="30"/>
      <c r="AF20" s="21" t="s">
        <v>86</v>
      </c>
      <c r="AG20" s="21" t="s">
        <v>97</v>
      </c>
      <c r="AH20" s="30" t="s">
        <v>135</v>
      </c>
      <c r="AI20" s="30"/>
      <c r="AJ20" s="30"/>
      <c r="AK20" s="30"/>
      <c r="AL20" s="30"/>
      <c r="AM20" s="21" t="s">
        <v>89</v>
      </c>
      <c r="AN20" s="27">
        <v>43950</v>
      </c>
      <c r="AO20" s="30"/>
      <c r="AP20" s="30"/>
      <c r="AQ20" s="30"/>
      <c r="AR20" s="30"/>
      <c r="AS20" s="21" t="s">
        <v>90</v>
      </c>
      <c r="AT20" s="30" t="s">
        <v>91</v>
      </c>
      <c r="AU20" s="29" t="s">
        <v>92</v>
      </c>
      <c r="AV20" s="29" t="s">
        <v>93</v>
      </c>
    </row>
    <row r="21" spans="1:48" ht="180" x14ac:dyDescent="0.25">
      <c r="A21" s="30" t="s">
        <v>147</v>
      </c>
      <c r="B21" s="30" t="s">
        <v>148</v>
      </c>
      <c r="C21" s="21" t="s">
        <v>75</v>
      </c>
      <c r="D21" s="21" t="s">
        <v>76</v>
      </c>
      <c r="E21" s="22">
        <v>24</v>
      </c>
      <c r="F21" s="21" t="s">
        <v>77</v>
      </c>
      <c r="G21" s="30" t="s">
        <v>78</v>
      </c>
      <c r="H21" s="30" t="s">
        <v>126</v>
      </c>
      <c r="I21" s="23">
        <v>43950</v>
      </c>
      <c r="J21" s="89" t="s">
        <v>80</v>
      </c>
      <c r="K21" s="24">
        <v>100</v>
      </c>
      <c r="L21" s="30" t="s">
        <v>81</v>
      </c>
      <c r="M21" s="30"/>
      <c r="N21" s="21" t="s">
        <v>83</v>
      </c>
      <c r="O21" s="24" t="b">
        <v>1</v>
      </c>
      <c r="P21" s="30"/>
      <c r="Q21" s="21" t="s">
        <v>84</v>
      </c>
      <c r="R21" s="30">
        <v>4</v>
      </c>
      <c r="S21" s="30">
        <v>3</v>
      </c>
      <c r="T21" s="30">
        <v>3</v>
      </c>
      <c r="U21" s="21" t="s">
        <v>85</v>
      </c>
      <c r="V21" s="30">
        <v>9</v>
      </c>
      <c r="W21" s="30"/>
      <c r="X21" s="30"/>
      <c r="Y21" s="30"/>
      <c r="Z21" s="21">
        <v>5.0999999999999996</v>
      </c>
      <c r="AA21" s="30"/>
      <c r="AB21" s="30"/>
      <c r="AC21" s="30"/>
      <c r="AD21" s="30"/>
      <c r="AE21" s="30"/>
      <c r="AF21" s="21" t="s">
        <v>86</v>
      </c>
      <c r="AG21" s="21" t="s">
        <v>97</v>
      </c>
      <c r="AH21" s="30" t="s">
        <v>135</v>
      </c>
      <c r="AI21" s="30"/>
      <c r="AJ21" s="30"/>
      <c r="AK21" s="30"/>
      <c r="AL21" s="30"/>
      <c r="AM21" s="21" t="s">
        <v>89</v>
      </c>
      <c r="AN21" s="27">
        <v>43950</v>
      </c>
      <c r="AO21" s="30"/>
      <c r="AP21" s="30"/>
      <c r="AQ21" s="30"/>
      <c r="AR21" s="30"/>
      <c r="AS21" s="21" t="s">
        <v>90</v>
      </c>
      <c r="AT21" s="30" t="s">
        <v>91</v>
      </c>
      <c r="AU21" s="29" t="s">
        <v>92</v>
      </c>
      <c r="AV21" s="29" t="s">
        <v>93</v>
      </c>
    </row>
    <row r="22" spans="1:48" ht="180" x14ac:dyDescent="0.25">
      <c r="A22" s="30" t="s">
        <v>149</v>
      </c>
      <c r="B22" s="30" t="s">
        <v>150</v>
      </c>
      <c r="C22" s="21" t="s">
        <v>75</v>
      </c>
      <c r="D22" s="21" t="s">
        <v>76</v>
      </c>
      <c r="E22" s="22">
        <v>24</v>
      </c>
      <c r="F22" s="21" t="s">
        <v>77</v>
      </c>
      <c r="G22" s="30" t="s">
        <v>78</v>
      </c>
      <c r="H22" s="30" t="s">
        <v>129</v>
      </c>
      <c r="I22" s="23">
        <v>43950</v>
      </c>
      <c r="J22" s="89" t="s">
        <v>80</v>
      </c>
      <c r="K22" s="24">
        <v>100</v>
      </c>
      <c r="L22" s="30" t="s">
        <v>81</v>
      </c>
      <c r="M22" s="30"/>
      <c r="N22" s="21" t="s">
        <v>83</v>
      </c>
      <c r="O22" s="24" t="b">
        <v>1</v>
      </c>
      <c r="P22" s="30"/>
      <c r="Q22" s="21" t="s">
        <v>84</v>
      </c>
      <c r="R22" s="30">
        <v>4</v>
      </c>
      <c r="S22" s="30">
        <v>3</v>
      </c>
      <c r="T22" s="30">
        <v>3</v>
      </c>
      <c r="U22" s="21" t="s">
        <v>85</v>
      </c>
      <c r="V22" s="30">
        <v>9</v>
      </c>
      <c r="W22" s="30"/>
      <c r="X22" s="30"/>
      <c r="Y22" s="30"/>
      <c r="Z22" s="21">
        <v>5.0999999999999996</v>
      </c>
      <c r="AA22" s="30"/>
      <c r="AB22" s="30"/>
      <c r="AC22" s="30"/>
      <c r="AD22" s="30"/>
      <c r="AE22" s="30"/>
      <c r="AF22" s="21" t="s">
        <v>86</v>
      </c>
      <c r="AG22" s="21" t="s">
        <v>97</v>
      </c>
      <c r="AH22" s="30" t="s">
        <v>135</v>
      </c>
      <c r="AI22" s="30"/>
      <c r="AJ22" s="30"/>
      <c r="AK22" s="30"/>
      <c r="AL22" s="30"/>
      <c r="AM22" s="21" t="s">
        <v>89</v>
      </c>
      <c r="AN22" s="27">
        <v>43950</v>
      </c>
      <c r="AO22" s="30"/>
      <c r="AP22" s="30"/>
      <c r="AQ22" s="30"/>
      <c r="AR22" s="30"/>
      <c r="AS22" s="21" t="s">
        <v>90</v>
      </c>
      <c r="AT22" s="30" t="s">
        <v>91</v>
      </c>
      <c r="AU22" s="29" t="s">
        <v>92</v>
      </c>
      <c r="AV22" s="29" t="s">
        <v>93</v>
      </c>
    </row>
    <row r="23" spans="1:48" ht="180" x14ac:dyDescent="0.25">
      <c r="A23" s="30" t="s">
        <v>151</v>
      </c>
      <c r="B23" s="30" t="s">
        <v>152</v>
      </c>
      <c r="C23" s="21" t="s">
        <v>75</v>
      </c>
      <c r="D23" s="21" t="s">
        <v>76</v>
      </c>
      <c r="E23" s="22">
        <v>24</v>
      </c>
      <c r="F23" s="21" t="s">
        <v>77</v>
      </c>
      <c r="G23" s="30" t="s">
        <v>104</v>
      </c>
      <c r="H23" s="30" t="s">
        <v>96</v>
      </c>
      <c r="I23" s="23">
        <v>43950</v>
      </c>
      <c r="J23" s="89" t="s">
        <v>80</v>
      </c>
      <c r="K23" s="24">
        <v>100</v>
      </c>
      <c r="L23" s="30" t="s">
        <v>81</v>
      </c>
      <c r="M23" s="30"/>
      <c r="N23" s="21" t="s">
        <v>83</v>
      </c>
      <c r="O23" s="24" t="b">
        <v>1</v>
      </c>
      <c r="P23" s="30"/>
      <c r="Q23" s="21" t="s">
        <v>84</v>
      </c>
      <c r="R23" s="30">
        <v>4</v>
      </c>
      <c r="S23" s="30">
        <v>3</v>
      </c>
      <c r="T23" s="30">
        <v>2</v>
      </c>
      <c r="U23" s="21" t="s">
        <v>85</v>
      </c>
      <c r="V23" s="30">
        <v>3</v>
      </c>
      <c r="W23" s="30"/>
      <c r="X23" s="30"/>
      <c r="Y23" s="30"/>
      <c r="Z23" s="21">
        <v>5.0999999999999996</v>
      </c>
      <c r="AA23" s="30"/>
      <c r="AB23" s="30"/>
      <c r="AC23" s="30"/>
      <c r="AD23" s="30"/>
      <c r="AE23" s="30"/>
      <c r="AF23" s="21" t="s">
        <v>86</v>
      </c>
      <c r="AG23" s="21" t="s">
        <v>97</v>
      </c>
      <c r="AH23" s="30" t="s">
        <v>153</v>
      </c>
      <c r="AI23" s="30"/>
      <c r="AJ23" s="30"/>
      <c r="AK23" s="30"/>
      <c r="AL23" s="30"/>
      <c r="AM23" s="21" t="s">
        <v>89</v>
      </c>
      <c r="AN23" s="27">
        <v>43950</v>
      </c>
      <c r="AO23" s="30"/>
      <c r="AP23" s="30"/>
      <c r="AQ23" s="30"/>
      <c r="AR23" s="30"/>
      <c r="AS23" s="21" t="s">
        <v>90</v>
      </c>
      <c r="AT23" s="30" t="s">
        <v>91</v>
      </c>
      <c r="AU23" s="29" t="s">
        <v>92</v>
      </c>
      <c r="AV23" s="29" t="s">
        <v>93</v>
      </c>
    </row>
    <row r="24" spans="1:48" ht="180" x14ac:dyDescent="0.25">
      <c r="A24" s="30" t="s">
        <v>154</v>
      </c>
      <c r="B24" s="30" t="s">
        <v>155</v>
      </c>
      <c r="C24" s="21" t="s">
        <v>75</v>
      </c>
      <c r="D24" s="21" t="s">
        <v>76</v>
      </c>
      <c r="E24" s="22">
        <v>24</v>
      </c>
      <c r="F24" s="21" t="s">
        <v>77</v>
      </c>
      <c r="G24" s="30" t="s">
        <v>104</v>
      </c>
      <c r="H24" s="30" t="s">
        <v>111</v>
      </c>
      <c r="I24" s="23">
        <v>43950</v>
      </c>
      <c r="J24" s="89" t="s">
        <v>80</v>
      </c>
      <c r="K24" s="24">
        <v>100</v>
      </c>
      <c r="L24" s="30" t="s">
        <v>81</v>
      </c>
      <c r="M24" s="30"/>
      <c r="N24" s="21" t="s">
        <v>83</v>
      </c>
      <c r="O24" s="24" t="b">
        <v>1</v>
      </c>
      <c r="P24" s="30"/>
      <c r="Q24" s="21" t="s">
        <v>84</v>
      </c>
      <c r="R24" s="30">
        <v>4</v>
      </c>
      <c r="S24" s="30">
        <v>3</v>
      </c>
      <c r="T24" s="30">
        <v>2</v>
      </c>
      <c r="U24" s="21" t="s">
        <v>85</v>
      </c>
      <c r="V24" s="30">
        <v>3</v>
      </c>
      <c r="W24" s="30"/>
      <c r="X24" s="30"/>
      <c r="Y24" s="30"/>
      <c r="Z24" s="21">
        <v>5.0999999999999996</v>
      </c>
      <c r="AA24" s="30"/>
      <c r="AB24" s="30"/>
      <c r="AC24" s="30"/>
      <c r="AD24" s="30"/>
      <c r="AE24" s="30"/>
      <c r="AF24" s="21" t="s">
        <v>86</v>
      </c>
      <c r="AG24" s="21" t="s">
        <v>156</v>
      </c>
      <c r="AH24" s="30" t="s">
        <v>135</v>
      </c>
      <c r="AI24" s="30"/>
      <c r="AJ24" s="30"/>
      <c r="AK24" s="30"/>
      <c r="AL24" s="30"/>
      <c r="AM24" s="21" t="s">
        <v>89</v>
      </c>
      <c r="AN24" s="27">
        <v>43950</v>
      </c>
      <c r="AO24" s="30"/>
      <c r="AP24" s="30"/>
      <c r="AQ24" s="30"/>
      <c r="AR24" s="30"/>
      <c r="AS24" s="21" t="s">
        <v>90</v>
      </c>
      <c r="AT24" s="30" t="s">
        <v>91</v>
      </c>
      <c r="AU24" s="29" t="s">
        <v>92</v>
      </c>
      <c r="AV24" s="29" t="s">
        <v>93</v>
      </c>
    </row>
    <row r="25" spans="1:48" ht="180" x14ac:dyDescent="0.25">
      <c r="A25" s="30" t="s">
        <v>157</v>
      </c>
      <c r="B25" s="30" t="s">
        <v>158</v>
      </c>
      <c r="C25" s="21" t="s">
        <v>75</v>
      </c>
      <c r="D25" s="21" t="s">
        <v>76</v>
      </c>
      <c r="E25" s="22">
        <v>24</v>
      </c>
      <c r="F25" s="21" t="s">
        <v>77</v>
      </c>
      <c r="G25" s="30" t="s">
        <v>104</v>
      </c>
      <c r="H25" s="30" t="s">
        <v>108</v>
      </c>
      <c r="I25" s="23">
        <v>43950</v>
      </c>
      <c r="J25" s="89" t="s">
        <v>80</v>
      </c>
      <c r="K25" s="24">
        <v>100</v>
      </c>
      <c r="L25" s="30" t="s">
        <v>81</v>
      </c>
      <c r="M25" s="30"/>
      <c r="N25" s="21" t="s">
        <v>83</v>
      </c>
      <c r="O25" s="24" t="b">
        <v>1</v>
      </c>
      <c r="P25" s="30"/>
      <c r="Q25" s="21" t="s">
        <v>84</v>
      </c>
      <c r="R25" s="30">
        <v>4</v>
      </c>
      <c r="S25" s="30">
        <v>3</v>
      </c>
      <c r="T25" s="30">
        <v>2</v>
      </c>
      <c r="U25" s="21" t="s">
        <v>85</v>
      </c>
      <c r="V25" s="30">
        <v>3</v>
      </c>
      <c r="W25" s="30"/>
      <c r="X25" s="30"/>
      <c r="Y25" s="30"/>
      <c r="Z25" s="21">
        <v>5.0999999999999996</v>
      </c>
      <c r="AA25" s="30"/>
      <c r="AB25" s="30"/>
      <c r="AC25" s="30"/>
      <c r="AD25" s="30"/>
      <c r="AE25" s="30"/>
      <c r="AF25" s="21" t="s">
        <v>86</v>
      </c>
      <c r="AG25" s="21" t="s">
        <v>156</v>
      </c>
      <c r="AH25" s="30" t="s">
        <v>159</v>
      </c>
      <c r="AI25" s="30"/>
      <c r="AJ25" s="30"/>
      <c r="AK25" s="30"/>
      <c r="AL25" s="30"/>
      <c r="AM25" s="21" t="s">
        <v>89</v>
      </c>
      <c r="AN25" s="27">
        <v>43950</v>
      </c>
      <c r="AO25" s="30"/>
      <c r="AP25" s="30"/>
      <c r="AQ25" s="30"/>
      <c r="AR25" s="30"/>
      <c r="AS25" s="21" t="s">
        <v>90</v>
      </c>
      <c r="AT25" s="30" t="s">
        <v>91</v>
      </c>
      <c r="AU25" s="29" t="s">
        <v>92</v>
      </c>
      <c r="AV25" s="29" t="s">
        <v>93</v>
      </c>
    </row>
    <row r="26" spans="1:48" ht="180" x14ac:dyDescent="0.25">
      <c r="A26" s="30" t="s">
        <v>160</v>
      </c>
      <c r="B26" s="30" t="s">
        <v>161</v>
      </c>
      <c r="C26" s="21" t="s">
        <v>75</v>
      </c>
      <c r="D26" s="21" t="s">
        <v>76</v>
      </c>
      <c r="E26" s="22">
        <v>24</v>
      </c>
      <c r="F26" s="21" t="s">
        <v>77</v>
      </c>
      <c r="G26" s="30" t="s">
        <v>162</v>
      </c>
      <c r="H26" s="30" t="s">
        <v>96</v>
      </c>
      <c r="I26" s="23">
        <v>43950</v>
      </c>
      <c r="J26" s="89" t="s">
        <v>80</v>
      </c>
      <c r="K26" s="24">
        <v>100</v>
      </c>
      <c r="L26" s="30" t="s">
        <v>81</v>
      </c>
      <c r="M26" s="30"/>
      <c r="N26" s="21" t="s">
        <v>83</v>
      </c>
      <c r="O26" s="24" t="b">
        <v>1</v>
      </c>
      <c r="P26" s="30"/>
      <c r="Q26" s="21" t="s">
        <v>84</v>
      </c>
      <c r="R26" s="30">
        <v>4</v>
      </c>
      <c r="S26" s="30">
        <v>3</v>
      </c>
      <c r="T26" s="30">
        <v>1</v>
      </c>
      <c r="U26" s="21" t="s">
        <v>85</v>
      </c>
      <c r="V26" s="30">
        <v>2</v>
      </c>
      <c r="W26" s="30"/>
      <c r="X26" s="30"/>
      <c r="Y26" s="30"/>
      <c r="Z26" s="21">
        <v>5.0999999999999996</v>
      </c>
      <c r="AA26" s="30"/>
      <c r="AB26" s="30"/>
      <c r="AC26" s="30"/>
      <c r="AD26" s="30"/>
      <c r="AE26" s="30"/>
      <c r="AF26" s="21" t="s">
        <v>86</v>
      </c>
      <c r="AG26" s="21" t="s">
        <v>156</v>
      </c>
      <c r="AH26" s="30" t="s">
        <v>153</v>
      </c>
      <c r="AI26" s="30"/>
      <c r="AJ26" s="30"/>
      <c r="AK26" s="30"/>
      <c r="AL26" s="30"/>
      <c r="AM26" s="21" t="s">
        <v>89</v>
      </c>
      <c r="AN26" s="27">
        <v>43950</v>
      </c>
      <c r="AO26" s="30"/>
      <c r="AP26" s="30"/>
      <c r="AQ26" s="30"/>
      <c r="AR26" s="30"/>
      <c r="AS26" s="21" t="s">
        <v>90</v>
      </c>
      <c r="AT26" s="30" t="s">
        <v>91</v>
      </c>
      <c r="AU26" s="29" t="s">
        <v>92</v>
      </c>
      <c r="AV26" s="29" t="s">
        <v>93</v>
      </c>
    </row>
    <row r="27" spans="1:48" ht="180" x14ac:dyDescent="0.25">
      <c r="A27" s="30" t="s">
        <v>163</v>
      </c>
      <c r="B27" s="30" t="s">
        <v>164</v>
      </c>
      <c r="C27" s="21" t="s">
        <v>75</v>
      </c>
      <c r="D27" s="21" t="s">
        <v>76</v>
      </c>
      <c r="E27" s="22">
        <v>24</v>
      </c>
      <c r="F27" s="21" t="s">
        <v>77</v>
      </c>
      <c r="G27" s="30" t="s">
        <v>104</v>
      </c>
      <c r="H27" s="30" t="s">
        <v>165</v>
      </c>
      <c r="I27" s="23">
        <v>43950</v>
      </c>
      <c r="J27" s="89" t="s">
        <v>80</v>
      </c>
      <c r="K27" s="24">
        <v>100</v>
      </c>
      <c r="L27" s="30" t="s">
        <v>81</v>
      </c>
      <c r="M27" s="30"/>
      <c r="N27" s="21" t="s">
        <v>83</v>
      </c>
      <c r="O27" s="24" t="b">
        <v>1</v>
      </c>
      <c r="P27" s="30"/>
      <c r="Q27" s="21" t="s">
        <v>84</v>
      </c>
      <c r="R27" s="30">
        <v>4</v>
      </c>
      <c r="S27" s="30">
        <v>3</v>
      </c>
      <c r="T27" s="30">
        <v>2</v>
      </c>
      <c r="U27" s="21" t="s">
        <v>85</v>
      </c>
      <c r="V27" s="30">
        <v>3</v>
      </c>
      <c r="W27" s="30"/>
      <c r="X27" s="30"/>
      <c r="Y27" s="30"/>
      <c r="Z27" s="21">
        <v>5.0999999999999996</v>
      </c>
      <c r="AA27" s="30"/>
      <c r="AB27" s="30"/>
      <c r="AC27" s="30"/>
      <c r="AD27" s="30"/>
      <c r="AE27" s="30"/>
      <c r="AF27" s="21" t="s">
        <v>86</v>
      </c>
      <c r="AG27" s="21" t="s">
        <v>166</v>
      </c>
      <c r="AH27" s="30" t="s">
        <v>101</v>
      </c>
      <c r="AI27" s="30"/>
      <c r="AJ27" s="30"/>
      <c r="AK27" s="30"/>
      <c r="AL27" s="30"/>
      <c r="AM27" s="21" t="s">
        <v>89</v>
      </c>
      <c r="AN27" s="27">
        <v>43950</v>
      </c>
      <c r="AO27" s="30"/>
      <c r="AP27" s="30"/>
      <c r="AQ27" s="30"/>
      <c r="AR27" s="30"/>
      <c r="AS27" s="21" t="s">
        <v>90</v>
      </c>
      <c r="AT27" s="30" t="s">
        <v>91</v>
      </c>
      <c r="AU27" s="29" t="s">
        <v>92</v>
      </c>
      <c r="AV27" s="29" t="s">
        <v>93</v>
      </c>
    </row>
    <row r="28" spans="1:48" ht="180" x14ac:dyDescent="0.25">
      <c r="A28" s="30" t="s">
        <v>167</v>
      </c>
      <c r="B28" s="30" t="s">
        <v>168</v>
      </c>
      <c r="C28" s="21" t="s">
        <v>75</v>
      </c>
      <c r="D28" s="21" t="s">
        <v>76</v>
      </c>
      <c r="E28" s="22">
        <v>24</v>
      </c>
      <c r="F28" s="21" t="s">
        <v>77</v>
      </c>
      <c r="G28" s="30" t="s">
        <v>104</v>
      </c>
      <c r="H28" s="30" t="s">
        <v>117</v>
      </c>
      <c r="I28" s="23">
        <v>43950</v>
      </c>
      <c r="J28" s="89" t="s">
        <v>80</v>
      </c>
      <c r="K28" s="24">
        <v>100</v>
      </c>
      <c r="L28" s="30" t="s">
        <v>81</v>
      </c>
      <c r="M28" s="30"/>
      <c r="N28" s="21" t="s">
        <v>83</v>
      </c>
      <c r="O28" s="24" t="b">
        <v>1</v>
      </c>
      <c r="P28" s="30"/>
      <c r="Q28" s="21" t="s">
        <v>84</v>
      </c>
      <c r="R28" s="30">
        <v>4</v>
      </c>
      <c r="S28" s="30">
        <v>3</v>
      </c>
      <c r="T28" s="30">
        <v>2</v>
      </c>
      <c r="U28" s="21" t="s">
        <v>85</v>
      </c>
      <c r="V28" s="30">
        <v>3</v>
      </c>
      <c r="W28" s="30"/>
      <c r="X28" s="30"/>
      <c r="Y28" s="30"/>
      <c r="Z28" s="21">
        <v>5.0999999999999996</v>
      </c>
      <c r="AA28" s="30"/>
      <c r="AB28" s="30"/>
      <c r="AC28" s="30"/>
      <c r="AD28" s="30"/>
      <c r="AE28" s="30"/>
      <c r="AF28" s="21" t="s">
        <v>86</v>
      </c>
      <c r="AG28" s="21" t="s">
        <v>166</v>
      </c>
      <c r="AH28" s="30" t="s">
        <v>169</v>
      </c>
      <c r="AI28" s="30"/>
      <c r="AJ28" s="30"/>
      <c r="AK28" s="30"/>
      <c r="AL28" s="30"/>
      <c r="AM28" s="21" t="s">
        <v>89</v>
      </c>
      <c r="AN28" s="27">
        <v>43950</v>
      </c>
      <c r="AO28" s="30"/>
      <c r="AP28" s="30"/>
      <c r="AQ28" s="30"/>
      <c r="AR28" s="30"/>
      <c r="AS28" s="21" t="s">
        <v>90</v>
      </c>
      <c r="AT28" s="30" t="s">
        <v>91</v>
      </c>
      <c r="AU28" s="29" t="s">
        <v>92</v>
      </c>
      <c r="AV28" s="29" t="s">
        <v>93</v>
      </c>
    </row>
    <row r="29" spans="1:48" ht="180" x14ac:dyDescent="0.25">
      <c r="A29" s="30" t="s">
        <v>170</v>
      </c>
      <c r="B29" s="30" t="s">
        <v>171</v>
      </c>
      <c r="C29" s="21" t="s">
        <v>75</v>
      </c>
      <c r="D29" s="21" t="s">
        <v>76</v>
      </c>
      <c r="E29" s="22">
        <v>24</v>
      </c>
      <c r="F29" s="21" t="s">
        <v>77</v>
      </c>
      <c r="G29" s="30" t="s">
        <v>104</v>
      </c>
      <c r="H29" s="30" t="s">
        <v>96</v>
      </c>
      <c r="I29" s="23">
        <v>43950</v>
      </c>
      <c r="J29" s="89" t="s">
        <v>80</v>
      </c>
      <c r="K29" s="24">
        <v>100</v>
      </c>
      <c r="L29" s="30" t="s">
        <v>81</v>
      </c>
      <c r="M29" s="30"/>
      <c r="N29" s="21" t="s">
        <v>83</v>
      </c>
      <c r="O29" s="24" t="b">
        <v>1</v>
      </c>
      <c r="P29" s="30"/>
      <c r="Q29" s="21" t="s">
        <v>84</v>
      </c>
      <c r="R29" s="30">
        <v>4</v>
      </c>
      <c r="S29" s="30">
        <v>3</v>
      </c>
      <c r="T29" s="30">
        <v>2</v>
      </c>
      <c r="U29" s="21" t="s">
        <v>85</v>
      </c>
      <c r="V29" s="30">
        <v>3</v>
      </c>
      <c r="W29" s="30"/>
      <c r="X29" s="30"/>
      <c r="Y29" s="30"/>
      <c r="Z29" s="21">
        <v>5.0999999999999996</v>
      </c>
      <c r="AA29" s="30"/>
      <c r="AB29" s="30"/>
      <c r="AC29" s="30"/>
      <c r="AD29" s="30"/>
      <c r="AE29" s="30"/>
      <c r="AF29" s="21" t="s">
        <v>86</v>
      </c>
      <c r="AG29" s="21" t="s">
        <v>166</v>
      </c>
      <c r="AH29" s="30" t="s">
        <v>153</v>
      </c>
      <c r="AI29" s="30"/>
      <c r="AJ29" s="30"/>
      <c r="AK29" s="30"/>
      <c r="AL29" s="30"/>
      <c r="AM29" s="21" t="s">
        <v>89</v>
      </c>
      <c r="AN29" s="27">
        <v>43950</v>
      </c>
      <c r="AO29" s="30"/>
      <c r="AP29" s="30"/>
      <c r="AQ29" s="30"/>
      <c r="AR29" s="30"/>
      <c r="AS29" s="21" t="s">
        <v>90</v>
      </c>
      <c r="AT29" s="30" t="s">
        <v>91</v>
      </c>
      <c r="AU29" s="29" t="s">
        <v>92</v>
      </c>
      <c r="AV29" s="29" t="s">
        <v>93</v>
      </c>
    </row>
    <row r="30" spans="1:48" ht="180" x14ac:dyDescent="0.25">
      <c r="A30" s="30" t="s">
        <v>172</v>
      </c>
      <c r="B30" s="30" t="s">
        <v>173</v>
      </c>
      <c r="C30" s="21" t="s">
        <v>75</v>
      </c>
      <c r="D30" s="21" t="s">
        <v>76</v>
      </c>
      <c r="E30" s="22">
        <v>24</v>
      </c>
      <c r="F30" s="21" t="s">
        <v>77</v>
      </c>
      <c r="G30" s="30" t="s">
        <v>104</v>
      </c>
      <c r="H30" s="30" t="s">
        <v>117</v>
      </c>
      <c r="I30" s="23">
        <v>43950</v>
      </c>
      <c r="J30" s="89" t="s">
        <v>80</v>
      </c>
      <c r="K30" s="24">
        <v>100</v>
      </c>
      <c r="L30" s="30" t="s">
        <v>81</v>
      </c>
      <c r="M30" s="30"/>
      <c r="N30" s="21" t="s">
        <v>83</v>
      </c>
      <c r="O30" s="24" t="b">
        <v>1</v>
      </c>
      <c r="P30" s="30"/>
      <c r="Q30" s="21" t="s">
        <v>84</v>
      </c>
      <c r="R30" s="30">
        <v>4</v>
      </c>
      <c r="S30" s="30">
        <v>3</v>
      </c>
      <c r="T30" s="30">
        <v>2</v>
      </c>
      <c r="U30" s="21" t="s">
        <v>85</v>
      </c>
      <c r="V30" s="30">
        <v>3</v>
      </c>
      <c r="W30" s="30"/>
      <c r="X30" s="30"/>
      <c r="Y30" s="30"/>
      <c r="Z30" s="21">
        <v>5.0999999999999996</v>
      </c>
      <c r="AA30" s="30"/>
      <c r="AB30" s="30"/>
      <c r="AC30" s="30"/>
      <c r="AD30" s="30"/>
      <c r="AE30" s="30"/>
      <c r="AF30" s="21" t="s">
        <v>86</v>
      </c>
      <c r="AG30" s="21" t="s">
        <v>166</v>
      </c>
      <c r="AH30" s="30" t="s">
        <v>153</v>
      </c>
      <c r="AI30" s="30"/>
      <c r="AJ30" s="30"/>
      <c r="AK30" s="30"/>
      <c r="AL30" s="30"/>
      <c r="AM30" s="21" t="s">
        <v>89</v>
      </c>
      <c r="AN30" s="27">
        <v>43950</v>
      </c>
      <c r="AO30" s="30"/>
      <c r="AP30" s="30"/>
      <c r="AQ30" s="30"/>
      <c r="AR30" s="30"/>
      <c r="AS30" s="21" t="s">
        <v>90</v>
      </c>
      <c r="AT30" s="30" t="s">
        <v>91</v>
      </c>
      <c r="AU30" s="29" t="s">
        <v>92</v>
      </c>
      <c r="AV30" s="29" t="s">
        <v>93</v>
      </c>
    </row>
    <row r="31" spans="1:48" ht="180" x14ac:dyDescent="0.25">
      <c r="A31" s="30" t="s">
        <v>174</v>
      </c>
      <c r="B31" s="30" t="s">
        <v>175</v>
      </c>
      <c r="C31" s="21" t="s">
        <v>75</v>
      </c>
      <c r="D31" s="21" t="s">
        <v>76</v>
      </c>
      <c r="E31" s="22">
        <v>24</v>
      </c>
      <c r="F31" s="21" t="s">
        <v>77</v>
      </c>
      <c r="G31" s="30" t="s">
        <v>104</v>
      </c>
      <c r="H31" s="30" t="s">
        <v>117</v>
      </c>
      <c r="I31" s="23">
        <v>43950</v>
      </c>
      <c r="J31" s="89" t="s">
        <v>80</v>
      </c>
      <c r="K31" s="24">
        <v>100</v>
      </c>
      <c r="L31" s="30" t="s">
        <v>81</v>
      </c>
      <c r="M31" s="30"/>
      <c r="N31" s="21" t="s">
        <v>83</v>
      </c>
      <c r="O31" s="24" t="b">
        <v>1</v>
      </c>
      <c r="P31" s="30"/>
      <c r="Q31" s="21" t="s">
        <v>84</v>
      </c>
      <c r="R31" s="30">
        <v>4</v>
      </c>
      <c r="S31" s="30">
        <v>3</v>
      </c>
      <c r="T31" s="30">
        <v>2</v>
      </c>
      <c r="U31" s="21" t="s">
        <v>85</v>
      </c>
      <c r="V31" s="30">
        <v>3</v>
      </c>
      <c r="W31" s="30"/>
      <c r="X31" s="30"/>
      <c r="Y31" s="30"/>
      <c r="Z31" s="21">
        <v>5.0999999999999996</v>
      </c>
      <c r="AA31" s="30"/>
      <c r="AB31" s="30"/>
      <c r="AC31" s="30"/>
      <c r="AD31" s="30"/>
      <c r="AE31" s="30"/>
      <c r="AF31" s="21" t="s">
        <v>86</v>
      </c>
      <c r="AG31" s="21" t="s">
        <v>166</v>
      </c>
      <c r="AH31" s="30" t="s">
        <v>176</v>
      </c>
      <c r="AI31" s="30"/>
      <c r="AJ31" s="30"/>
      <c r="AK31" s="30"/>
      <c r="AL31" s="30"/>
      <c r="AM31" s="21" t="s">
        <v>89</v>
      </c>
      <c r="AN31" s="27">
        <v>43950</v>
      </c>
      <c r="AO31" s="30"/>
      <c r="AP31" s="30"/>
      <c r="AQ31" s="30"/>
      <c r="AR31" s="30"/>
      <c r="AS31" s="21" t="s">
        <v>90</v>
      </c>
      <c r="AT31" s="30" t="s">
        <v>91</v>
      </c>
      <c r="AU31" s="29" t="s">
        <v>92</v>
      </c>
      <c r="AV31" s="29" t="s">
        <v>93</v>
      </c>
    </row>
    <row r="32" spans="1:48" ht="180" x14ac:dyDescent="0.25">
      <c r="A32" s="30" t="s">
        <v>177</v>
      </c>
      <c r="B32" s="30" t="s">
        <v>178</v>
      </c>
      <c r="C32" s="21" t="s">
        <v>75</v>
      </c>
      <c r="D32" s="21" t="s">
        <v>76</v>
      </c>
      <c r="E32" s="22">
        <v>24</v>
      </c>
      <c r="F32" s="21" t="s">
        <v>77</v>
      </c>
      <c r="G32" s="30" t="s">
        <v>104</v>
      </c>
      <c r="H32" s="30" t="s">
        <v>120</v>
      </c>
      <c r="I32" s="23">
        <v>43950</v>
      </c>
      <c r="J32" s="89" t="s">
        <v>80</v>
      </c>
      <c r="K32" s="24">
        <v>100</v>
      </c>
      <c r="L32" s="30" t="s">
        <v>81</v>
      </c>
      <c r="M32" s="30"/>
      <c r="N32" s="21" t="s">
        <v>83</v>
      </c>
      <c r="O32" s="24" t="b">
        <v>1</v>
      </c>
      <c r="P32" s="30"/>
      <c r="Q32" s="21" t="s">
        <v>84</v>
      </c>
      <c r="R32" s="30">
        <v>4</v>
      </c>
      <c r="S32" s="30">
        <v>3</v>
      </c>
      <c r="T32" s="30">
        <v>2</v>
      </c>
      <c r="U32" s="21" t="s">
        <v>85</v>
      </c>
      <c r="V32" s="30">
        <v>3</v>
      </c>
      <c r="W32" s="30"/>
      <c r="X32" s="30"/>
      <c r="Y32" s="30"/>
      <c r="Z32" s="21">
        <v>5.0999999999999996</v>
      </c>
      <c r="AA32" s="30"/>
      <c r="AB32" s="30"/>
      <c r="AC32" s="30"/>
      <c r="AD32" s="30"/>
      <c r="AE32" s="30"/>
      <c r="AF32" s="21" t="s">
        <v>86</v>
      </c>
      <c r="AG32" s="21" t="s">
        <v>179</v>
      </c>
      <c r="AH32" s="30" t="s">
        <v>88</v>
      </c>
      <c r="AI32" s="30"/>
      <c r="AJ32" s="30"/>
      <c r="AK32" s="30"/>
      <c r="AL32" s="30"/>
      <c r="AM32" s="21" t="s">
        <v>89</v>
      </c>
      <c r="AN32" s="27">
        <v>43950</v>
      </c>
      <c r="AO32" s="30"/>
      <c r="AP32" s="30"/>
      <c r="AQ32" s="30"/>
      <c r="AR32" s="30"/>
      <c r="AS32" s="21" t="s">
        <v>90</v>
      </c>
      <c r="AT32" s="30" t="s">
        <v>91</v>
      </c>
      <c r="AU32" s="29" t="s">
        <v>92</v>
      </c>
      <c r="AV32" s="29" t="s">
        <v>93</v>
      </c>
    </row>
    <row r="33" spans="1:48" ht="180" x14ac:dyDescent="0.25">
      <c r="A33" s="30" t="s">
        <v>180</v>
      </c>
      <c r="B33" s="30" t="s">
        <v>181</v>
      </c>
      <c r="C33" s="21" t="s">
        <v>75</v>
      </c>
      <c r="D33" s="21" t="s">
        <v>76</v>
      </c>
      <c r="E33" s="22">
        <v>24</v>
      </c>
      <c r="F33" s="21" t="s">
        <v>77</v>
      </c>
      <c r="G33" s="30" t="s">
        <v>78</v>
      </c>
      <c r="H33" s="30" t="s">
        <v>182</v>
      </c>
      <c r="I33" s="23">
        <v>43950</v>
      </c>
      <c r="J33" s="89" t="s">
        <v>80</v>
      </c>
      <c r="K33" s="24">
        <v>100</v>
      </c>
      <c r="L33" s="30" t="s">
        <v>81</v>
      </c>
      <c r="M33" s="30"/>
      <c r="N33" s="21" t="s">
        <v>83</v>
      </c>
      <c r="O33" s="24" t="b">
        <v>1</v>
      </c>
      <c r="P33" s="30"/>
      <c r="Q33" s="21" t="s">
        <v>84</v>
      </c>
      <c r="R33" s="30">
        <v>4</v>
      </c>
      <c r="S33" s="30">
        <v>3</v>
      </c>
      <c r="T33" s="30">
        <v>3</v>
      </c>
      <c r="U33" s="21" t="s">
        <v>85</v>
      </c>
      <c r="V33" s="30">
        <v>6</v>
      </c>
      <c r="W33" s="30"/>
      <c r="X33" s="30"/>
      <c r="Y33" s="30"/>
      <c r="Z33" s="21">
        <v>5.0999999999999996</v>
      </c>
      <c r="AA33" s="30"/>
      <c r="AB33" s="30"/>
      <c r="AC33" s="30"/>
      <c r="AD33" s="30"/>
      <c r="AE33" s="30"/>
      <c r="AF33" s="21" t="s">
        <v>86</v>
      </c>
      <c r="AG33" s="21" t="s">
        <v>97</v>
      </c>
      <c r="AH33" s="30" t="s">
        <v>153</v>
      </c>
      <c r="AI33" s="30"/>
      <c r="AJ33" s="30"/>
      <c r="AK33" s="30"/>
      <c r="AL33" s="30"/>
      <c r="AM33" s="21" t="s">
        <v>89</v>
      </c>
      <c r="AN33" s="27">
        <v>43950</v>
      </c>
      <c r="AO33" s="30"/>
      <c r="AP33" s="30"/>
      <c r="AQ33" s="30"/>
      <c r="AR33" s="30"/>
      <c r="AS33" s="21" t="s">
        <v>90</v>
      </c>
      <c r="AT33" s="30" t="s">
        <v>91</v>
      </c>
      <c r="AU33" s="29" t="s">
        <v>92</v>
      </c>
      <c r="AV33" s="29" t="s">
        <v>93</v>
      </c>
    </row>
    <row r="34" spans="1:48" ht="180" x14ac:dyDescent="0.25">
      <c r="A34" s="30" t="s">
        <v>183</v>
      </c>
      <c r="B34" s="30" t="s">
        <v>184</v>
      </c>
      <c r="C34" s="21" t="s">
        <v>75</v>
      </c>
      <c r="D34" s="21" t="s">
        <v>76</v>
      </c>
      <c r="E34" s="22">
        <v>24</v>
      </c>
      <c r="F34" s="21" t="s">
        <v>77</v>
      </c>
      <c r="G34" s="30" t="s">
        <v>78</v>
      </c>
      <c r="H34" s="30" t="s">
        <v>120</v>
      </c>
      <c r="I34" s="23">
        <v>43950</v>
      </c>
      <c r="J34" s="89" t="s">
        <v>80</v>
      </c>
      <c r="K34" s="24">
        <v>100</v>
      </c>
      <c r="L34" s="30" t="s">
        <v>81</v>
      </c>
      <c r="M34" s="30"/>
      <c r="N34" s="21" t="s">
        <v>83</v>
      </c>
      <c r="O34" s="24" t="b">
        <v>1</v>
      </c>
      <c r="P34" s="30"/>
      <c r="Q34" s="21" t="s">
        <v>84</v>
      </c>
      <c r="R34" s="30">
        <v>4</v>
      </c>
      <c r="S34" s="30">
        <v>3</v>
      </c>
      <c r="T34" s="30">
        <v>3</v>
      </c>
      <c r="U34" s="21" t="s">
        <v>85</v>
      </c>
      <c r="V34" s="30">
        <v>6</v>
      </c>
      <c r="W34" s="30"/>
      <c r="X34" s="30"/>
      <c r="Y34" s="30"/>
      <c r="Z34" s="21">
        <v>5.0999999999999996</v>
      </c>
      <c r="AA34" s="30"/>
      <c r="AB34" s="30"/>
      <c r="AC34" s="30"/>
      <c r="AD34" s="30"/>
      <c r="AE34" s="30"/>
      <c r="AF34" s="21" t="s">
        <v>86</v>
      </c>
      <c r="AG34" s="21" t="s">
        <v>97</v>
      </c>
      <c r="AH34" s="30" t="s">
        <v>153</v>
      </c>
      <c r="AI34" s="30"/>
      <c r="AJ34" s="30"/>
      <c r="AK34" s="30"/>
      <c r="AL34" s="30"/>
      <c r="AM34" s="21" t="s">
        <v>89</v>
      </c>
      <c r="AN34" s="27">
        <v>43950</v>
      </c>
      <c r="AO34" s="30"/>
      <c r="AP34" s="30"/>
      <c r="AQ34" s="30"/>
      <c r="AR34" s="30"/>
      <c r="AS34" s="21" t="s">
        <v>90</v>
      </c>
      <c r="AT34" s="30" t="s">
        <v>91</v>
      </c>
      <c r="AU34" s="29" t="s">
        <v>92</v>
      </c>
      <c r="AV34" s="29" t="s">
        <v>93</v>
      </c>
    </row>
    <row r="35" spans="1:48" ht="180" x14ac:dyDescent="0.25">
      <c r="A35" s="30" t="s">
        <v>185</v>
      </c>
      <c r="B35" s="30" t="s">
        <v>186</v>
      </c>
      <c r="C35" s="21" t="s">
        <v>75</v>
      </c>
      <c r="D35" s="21" t="s">
        <v>76</v>
      </c>
      <c r="E35" s="22">
        <v>24</v>
      </c>
      <c r="F35" s="21" t="s">
        <v>77</v>
      </c>
      <c r="G35" s="30" t="s">
        <v>104</v>
      </c>
      <c r="H35" s="30" t="s">
        <v>111</v>
      </c>
      <c r="I35" s="23">
        <v>43950</v>
      </c>
      <c r="J35" s="89" t="s">
        <v>80</v>
      </c>
      <c r="K35" s="24">
        <v>100</v>
      </c>
      <c r="L35" s="30" t="s">
        <v>81</v>
      </c>
      <c r="M35" s="30"/>
      <c r="N35" s="21" t="s">
        <v>83</v>
      </c>
      <c r="O35" s="24" t="b">
        <v>1</v>
      </c>
      <c r="P35" s="30"/>
      <c r="Q35" s="21" t="s">
        <v>84</v>
      </c>
      <c r="R35" s="30">
        <v>4</v>
      </c>
      <c r="S35" s="30">
        <v>3</v>
      </c>
      <c r="T35" s="30">
        <v>2</v>
      </c>
      <c r="U35" s="21" t="s">
        <v>85</v>
      </c>
      <c r="V35" s="30">
        <v>3</v>
      </c>
      <c r="W35" s="30"/>
      <c r="X35" s="30"/>
      <c r="Y35" s="30"/>
      <c r="Z35" s="21">
        <v>5.0999999999999996</v>
      </c>
      <c r="AA35" s="30"/>
      <c r="AB35" s="30"/>
      <c r="AC35" s="30"/>
      <c r="AD35" s="30"/>
      <c r="AE35" s="30"/>
      <c r="AF35" s="21" t="s">
        <v>86</v>
      </c>
      <c r="AG35" s="21" t="s">
        <v>97</v>
      </c>
      <c r="AH35" s="30" t="s">
        <v>153</v>
      </c>
      <c r="AI35" s="30"/>
      <c r="AJ35" s="30"/>
      <c r="AK35" s="30"/>
      <c r="AL35" s="30"/>
      <c r="AM35" s="21" t="s">
        <v>89</v>
      </c>
      <c r="AN35" s="27">
        <v>43950</v>
      </c>
      <c r="AO35" s="30"/>
      <c r="AP35" s="30"/>
      <c r="AQ35" s="30"/>
      <c r="AR35" s="30"/>
      <c r="AS35" s="21" t="s">
        <v>90</v>
      </c>
      <c r="AT35" s="30" t="s">
        <v>91</v>
      </c>
      <c r="AU35" s="29" t="s">
        <v>92</v>
      </c>
      <c r="AV35" s="29" t="s">
        <v>93</v>
      </c>
    </row>
    <row r="36" spans="1:48" ht="180" x14ac:dyDescent="0.25">
      <c r="A36" s="30" t="s">
        <v>187</v>
      </c>
      <c r="B36" s="30" t="s">
        <v>188</v>
      </c>
      <c r="C36" s="21" t="s">
        <v>75</v>
      </c>
      <c r="D36" s="21" t="s">
        <v>76</v>
      </c>
      <c r="E36" s="22">
        <v>24</v>
      </c>
      <c r="F36" s="21" t="s">
        <v>77</v>
      </c>
      <c r="G36" s="30" t="s">
        <v>78</v>
      </c>
      <c r="H36" s="30" t="s">
        <v>126</v>
      </c>
      <c r="I36" s="23">
        <v>43950</v>
      </c>
      <c r="J36" s="89" t="s">
        <v>80</v>
      </c>
      <c r="K36" s="24">
        <v>100</v>
      </c>
      <c r="L36" s="30" t="s">
        <v>81</v>
      </c>
      <c r="M36" s="30"/>
      <c r="N36" s="21" t="s">
        <v>83</v>
      </c>
      <c r="O36" s="24" t="b">
        <v>1</v>
      </c>
      <c r="P36" s="30"/>
      <c r="Q36" s="21" t="s">
        <v>84</v>
      </c>
      <c r="R36" s="30">
        <v>4</v>
      </c>
      <c r="S36" s="30">
        <v>3</v>
      </c>
      <c r="T36" s="30">
        <v>3</v>
      </c>
      <c r="U36" s="21" t="s">
        <v>85</v>
      </c>
      <c r="V36" s="30">
        <v>6</v>
      </c>
      <c r="W36" s="30"/>
      <c r="X36" s="30"/>
      <c r="Y36" s="30"/>
      <c r="Z36" s="21">
        <v>5.0999999999999996</v>
      </c>
      <c r="AA36" s="30"/>
      <c r="AB36" s="30"/>
      <c r="AC36" s="30"/>
      <c r="AD36" s="30"/>
      <c r="AE36" s="30"/>
      <c r="AF36" s="21" t="s">
        <v>86</v>
      </c>
      <c r="AG36" s="21" t="s">
        <v>189</v>
      </c>
      <c r="AH36" s="30" t="s">
        <v>153</v>
      </c>
      <c r="AI36" s="30"/>
      <c r="AJ36" s="30"/>
      <c r="AK36" s="30"/>
      <c r="AL36" s="30"/>
      <c r="AM36" s="21" t="s">
        <v>89</v>
      </c>
      <c r="AN36" s="27">
        <v>43950</v>
      </c>
      <c r="AO36" s="30"/>
      <c r="AP36" s="30"/>
      <c r="AQ36" s="30"/>
      <c r="AR36" s="30"/>
      <c r="AS36" s="21" t="s">
        <v>90</v>
      </c>
      <c r="AT36" s="30" t="s">
        <v>91</v>
      </c>
      <c r="AU36" s="29" t="s">
        <v>92</v>
      </c>
      <c r="AV36" s="29" t="s">
        <v>93</v>
      </c>
    </row>
    <row r="37" spans="1:48" ht="180" x14ac:dyDescent="0.25">
      <c r="A37" s="30" t="s">
        <v>190</v>
      </c>
      <c r="B37" s="30" t="s">
        <v>191</v>
      </c>
      <c r="C37" s="21" t="s">
        <v>75</v>
      </c>
      <c r="D37" s="21" t="s">
        <v>76</v>
      </c>
      <c r="E37" s="22">
        <v>24</v>
      </c>
      <c r="F37" s="21" t="s">
        <v>77</v>
      </c>
      <c r="G37" s="30" t="s">
        <v>104</v>
      </c>
      <c r="H37" s="30" t="s">
        <v>192</v>
      </c>
      <c r="I37" s="23">
        <v>43950</v>
      </c>
      <c r="J37" s="89" t="s">
        <v>80</v>
      </c>
      <c r="K37" s="24">
        <v>100</v>
      </c>
      <c r="L37" s="30" t="s">
        <v>81</v>
      </c>
      <c r="M37" s="30"/>
      <c r="N37" s="21" t="s">
        <v>83</v>
      </c>
      <c r="O37" s="24" t="b">
        <v>1</v>
      </c>
      <c r="P37" s="30"/>
      <c r="Q37" s="21" t="s">
        <v>84</v>
      </c>
      <c r="R37" s="30">
        <v>4</v>
      </c>
      <c r="S37" s="30">
        <v>3</v>
      </c>
      <c r="T37" s="30">
        <v>2</v>
      </c>
      <c r="U37" s="21" t="s">
        <v>85</v>
      </c>
      <c r="V37" s="30">
        <v>3</v>
      </c>
      <c r="W37" s="30"/>
      <c r="X37" s="30"/>
      <c r="Y37" s="30"/>
      <c r="Z37" s="21">
        <v>5.0999999999999996</v>
      </c>
      <c r="AA37" s="30"/>
      <c r="AB37" s="30"/>
      <c r="AC37" s="30"/>
      <c r="AD37" s="30"/>
      <c r="AE37" s="30"/>
      <c r="AF37" s="21" t="s">
        <v>86</v>
      </c>
      <c r="AG37" s="21" t="s">
        <v>156</v>
      </c>
      <c r="AH37" s="30" t="s">
        <v>88</v>
      </c>
      <c r="AI37" s="30"/>
      <c r="AJ37" s="30"/>
      <c r="AK37" s="30"/>
      <c r="AL37" s="30"/>
      <c r="AM37" s="21" t="s">
        <v>89</v>
      </c>
      <c r="AN37" s="27">
        <v>43950</v>
      </c>
      <c r="AO37" s="30"/>
      <c r="AP37" s="30"/>
      <c r="AQ37" s="30"/>
      <c r="AR37" s="30"/>
      <c r="AS37" s="21" t="s">
        <v>90</v>
      </c>
      <c r="AT37" s="30" t="s">
        <v>91</v>
      </c>
      <c r="AU37" s="29" t="s">
        <v>92</v>
      </c>
      <c r="AV37" s="29" t="s">
        <v>93</v>
      </c>
    </row>
    <row r="38" spans="1:48" ht="180" x14ac:dyDescent="0.25">
      <c r="A38" s="30" t="s">
        <v>193</v>
      </c>
      <c r="B38" s="30" t="s">
        <v>194</v>
      </c>
      <c r="C38" s="21" t="s">
        <v>75</v>
      </c>
      <c r="D38" s="21" t="s">
        <v>76</v>
      </c>
      <c r="E38" s="22">
        <v>24</v>
      </c>
      <c r="F38" s="21" t="s">
        <v>77</v>
      </c>
      <c r="G38" s="30" t="s">
        <v>104</v>
      </c>
      <c r="H38" s="30" t="s">
        <v>126</v>
      </c>
      <c r="I38" s="23">
        <v>43950</v>
      </c>
      <c r="J38" s="89" t="s">
        <v>80</v>
      </c>
      <c r="K38" s="24">
        <v>100</v>
      </c>
      <c r="L38" s="30" t="s">
        <v>81</v>
      </c>
      <c r="M38" s="30"/>
      <c r="N38" s="21" t="s">
        <v>83</v>
      </c>
      <c r="O38" s="24" t="b">
        <v>1</v>
      </c>
      <c r="P38" s="30"/>
      <c r="Q38" s="21" t="s">
        <v>84</v>
      </c>
      <c r="R38" s="30">
        <v>4</v>
      </c>
      <c r="S38" s="30">
        <v>3</v>
      </c>
      <c r="T38" s="30">
        <v>2</v>
      </c>
      <c r="U38" s="21" t="s">
        <v>85</v>
      </c>
      <c r="V38" s="30">
        <v>3</v>
      </c>
      <c r="W38" s="30"/>
      <c r="X38" s="30"/>
      <c r="Y38" s="30"/>
      <c r="Z38" s="21">
        <v>5.0999999999999996</v>
      </c>
      <c r="AA38" s="30"/>
      <c r="AB38" s="30"/>
      <c r="AC38" s="30"/>
      <c r="AD38" s="30"/>
      <c r="AE38" s="30"/>
      <c r="AF38" s="21" t="s">
        <v>86</v>
      </c>
      <c r="AG38" s="21" t="s">
        <v>156</v>
      </c>
      <c r="AH38" s="30" t="s">
        <v>101</v>
      </c>
      <c r="AI38" s="30"/>
      <c r="AJ38" s="30"/>
      <c r="AK38" s="30"/>
      <c r="AL38" s="30"/>
      <c r="AM38" s="21" t="s">
        <v>89</v>
      </c>
      <c r="AN38" s="27">
        <v>43950</v>
      </c>
      <c r="AO38" s="30"/>
      <c r="AP38" s="30"/>
      <c r="AQ38" s="30"/>
      <c r="AR38" s="30"/>
      <c r="AS38" s="21" t="s">
        <v>90</v>
      </c>
      <c r="AT38" s="30" t="s">
        <v>91</v>
      </c>
      <c r="AU38" s="29" t="s">
        <v>92</v>
      </c>
      <c r="AV38" s="29" t="s">
        <v>93</v>
      </c>
    </row>
    <row r="39" spans="1:48" ht="180" x14ac:dyDescent="0.25">
      <c r="A39" s="30" t="s">
        <v>195</v>
      </c>
      <c r="B39" s="30" t="s">
        <v>196</v>
      </c>
      <c r="C39" s="21" t="s">
        <v>75</v>
      </c>
      <c r="D39" s="21" t="s">
        <v>76</v>
      </c>
      <c r="E39" s="22">
        <v>24</v>
      </c>
      <c r="F39" s="21" t="s">
        <v>77</v>
      </c>
      <c r="G39" s="30" t="s">
        <v>104</v>
      </c>
      <c r="H39" s="30" t="s">
        <v>120</v>
      </c>
      <c r="I39" s="23">
        <v>43950</v>
      </c>
      <c r="J39" s="89" t="s">
        <v>80</v>
      </c>
      <c r="K39" s="24">
        <v>100</v>
      </c>
      <c r="L39" s="30" t="s">
        <v>81</v>
      </c>
      <c r="M39" s="30"/>
      <c r="N39" s="21" t="s">
        <v>83</v>
      </c>
      <c r="O39" s="24" t="b">
        <v>1</v>
      </c>
      <c r="P39" s="30"/>
      <c r="Q39" s="21" t="s">
        <v>84</v>
      </c>
      <c r="R39" s="30">
        <v>4</v>
      </c>
      <c r="S39" s="30">
        <v>3</v>
      </c>
      <c r="T39" s="30">
        <v>2</v>
      </c>
      <c r="U39" s="21" t="s">
        <v>85</v>
      </c>
      <c r="V39" s="30">
        <v>3</v>
      </c>
      <c r="W39" s="30"/>
      <c r="X39" s="30"/>
      <c r="Y39" s="30"/>
      <c r="Z39" s="21">
        <v>5.0999999999999996</v>
      </c>
      <c r="AA39" s="30"/>
      <c r="AB39" s="30"/>
      <c r="AC39" s="30"/>
      <c r="AD39" s="30"/>
      <c r="AE39" s="30"/>
      <c r="AF39" s="21" t="s">
        <v>86</v>
      </c>
      <c r="AG39" s="21" t="s">
        <v>156</v>
      </c>
      <c r="AH39" s="30" t="s">
        <v>153</v>
      </c>
      <c r="AI39" s="30"/>
      <c r="AJ39" s="30"/>
      <c r="AK39" s="30"/>
      <c r="AL39" s="30"/>
      <c r="AM39" s="21" t="s">
        <v>89</v>
      </c>
      <c r="AN39" s="27">
        <v>43950</v>
      </c>
      <c r="AO39" s="30"/>
      <c r="AP39" s="30"/>
      <c r="AQ39" s="30"/>
      <c r="AR39" s="30"/>
      <c r="AS39" s="21" t="s">
        <v>90</v>
      </c>
      <c r="AT39" s="30" t="s">
        <v>91</v>
      </c>
      <c r="AU39" s="29" t="s">
        <v>92</v>
      </c>
      <c r="AV39" s="29" t="s">
        <v>93</v>
      </c>
    </row>
    <row r="40" spans="1:48" ht="180" x14ac:dyDescent="0.25">
      <c r="A40" s="30" t="s">
        <v>197</v>
      </c>
      <c r="B40" s="30" t="s">
        <v>198</v>
      </c>
      <c r="C40" s="21" t="s">
        <v>75</v>
      </c>
      <c r="D40" s="21" t="s">
        <v>76</v>
      </c>
      <c r="E40" s="22">
        <v>24</v>
      </c>
      <c r="F40" s="21" t="s">
        <v>77</v>
      </c>
      <c r="G40" s="30" t="s">
        <v>104</v>
      </c>
      <c r="H40" s="30" t="s">
        <v>165</v>
      </c>
      <c r="I40" s="23">
        <v>43950</v>
      </c>
      <c r="J40" s="89" t="s">
        <v>80</v>
      </c>
      <c r="K40" s="24">
        <v>100</v>
      </c>
      <c r="L40" s="30" t="s">
        <v>81</v>
      </c>
      <c r="M40" s="30"/>
      <c r="N40" s="21" t="s">
        <v>83</v>
      </c>
      <c r="O40" s="24" t="b">
        <v>1</v>
      </c>
      <c r="P40" s="30"/>
      <c r="Q40" s="21" t="s">
        <v>84</v>
      </c>
      <c r="R40" s="30">
        <v>4</v>
      </c>
      <c r="S40" s="30">
        <v>3</v>
      </c>
      <c r="T40" s="30">
        <v>2</v>
      </c>
      <c r="U40" s="21" t="s">
        <v>85</v>
      </c>
      <c r="V40" s="30">
        <v>3</v>
      </c>
      <c r="W40" s="30"/>
      <c r="X40" s="30"/>
      <c r="Y40" s="30"/>
      <c r="Z40" s="21">
        <v>5.0999999999999996</v>
      </c>
      <c r="AA40" s="30"/>
      <c r="AB40" s="30"/>
      <c r="AC40" s="30"/>
      <c r="AD40" s="30"/>
      <c r="AE40" s="30"/>
      <c r="AF40" s="21" t="s">
        <v>86</v>
      </c>
      <c r="AG40" s="21" t="s">
        <v>166</v>
      </c>
      <c r="AH40" s="30" t="s">
        <v>135</v>
      </c>
      <c r="AI40" s="30"/>
      <c r="AJ40" s="30"/>
      <c r="AK40" s="30"/>
      <c r="AL40" s="30"/>
      <c r="AM40" s="21" t="s">
        <v>89</v>
      </c>
      <c r="AN40" s="27">
        <v>43950</v>
      </c>
      <c r="AO40" s="30"/>
      <c r="AP40" s="30"/>
      <c r="AQ40" s="30"/>
      <c r="AR40" s="30"/>
      <c r="AS40" s="21" t="s">
        <v>90</v>
      </c>
      <c r="AT40" s="30" t="s">
        <v>91</v>
      </c>
      <c r="AU40" s="29" t="s">
        <v>92</v>
      </c>
      <c r="AV40" s="29" t="s">
        <v>93</v>
      </c>
    </row>
    <row r="41" spans="1:48" ht="180" x14ac:dyDescent="0.25">
      <c r="A41" s="30" t="s">
        <v>199</v>
      </c>
      <c r="B41" s="30" t="s">
        <v>200</v>
      </c>
      <c r="C41" s="21" t="s">
        <v>75</v>
      </c>
      <c r="D41" s="21" t="s">
        <v>76</v>
      </c>
      <c r="E41" s="22">
        <v>24</v>
      </c>
      <c r="F41" s="21" t="s">
        <v>77</v>
      </c>
      <c r="G41" s="30" t="s">
        <v>78</v>
      </c>
      <c r="H41" s="30" t="s">
        <v>96</v>
      </c>
      <c r="I41" s="23">
        <v>43950</v>
      </c>
      <c r="J41" s="89" t="s">
        <v>80</v>
      </c>
      <c r="K41" s="24">
        <v>100</v>
      </c>
      <c r="L41" s="30" t="s">
        <v>81</v>
      </c>
      <c r="M41" s="30"/>
      <c r="N41" s="21" t="s">
        <v>83</v>
      </c>
      <c r="O41" s="24" t="b">
        <v>1</v>
      </c>
      <c r="P41" s="30"/>
      <c r="Q41" s="21" t="s">
        <v>84</v>
      </c>
      <c r="R41" s="30">
        <v>4</v>
      </c>
      <c r="S41" s="30">
        <v>3</v>
      </c>
      <c r="T41" s="30">
        <v>3</v>
      </c>
      <c r="U41" s="21" t="s">
        <v>85</v>
      </c>
      <c r="V41" s="30">
        <v>6</v>
      </c>
      <c r="W41" s="30"/>
      <c r="X41" s="30"/>
      <c r="Y41" s="30"/>
      <c r="Z41" s="21">
        <v>5.0999999999999996</v>
      </c>
      <c r="AA41" s="30"/>
      <c r="AB41" s="30"/>
      <c r="AC41" s="30"/>
      <c r="AD41" s="30"/>
      <c r="AE41" s="30"/>
      <c r="AF41" s="21" t="s">
        <v>86</v>
      </c>
      <c r="AG41" s="21" t="s">
        <v>97</v>
      </c>
      <c r="AH41" s="30" t="s">
        <v>135</v>
      </c>
      <c r="AI41" s="30"/>
      <c r="AJ41" s="30"/>
      <c r="AK41" s="30"/>
      <c r="AL41" s="30"/>
      <c r="AM41" s="21" t="s">
        <v>89</v>
      </c>
      <c r="AN41" s="27">
        <v>43950</v>
      </c>
      <c r="AO41" s="30"/>
      <c r="AP41" s="30"/>
      <c r="AQ41" s="30"/>
      <c r="AR41" s="30"/>
      <c r="AS41" s="21" t="s">
        <v>90</v>
      </c>
      <c r="AT41" s="30" t="s">
        <v>91</v>
      </c>
      <c r="AU41" s="29" t="s">
        <v>92</v>
      </c>
      <c r="AV41" s="29" t="s">
        <v>93</v>
      </c>
    </row>
    <row r="42" spans="1:48" ht="180" x14ac:dyDescent="0.25">
      <c r="A42" s="30" t="s">
        <v>201</v>
      </c>
      <c r="B42" s="30" t="s">
        <v>202</v>
      </c>
      <c r="C42" s="21" t="s">
        <v>75</v>
      </c>
      <c r="D42" s="21" t="s">
        <v>76</v>
      </c>
      <c r="E42" s="22">
        <v>24</v>
      </c>
      <c r="F42" s="21" t="s">
        <v>77</v>
      </c>
      <c r="G42" s="30" t="s">
        <v>104</v>
      </c>
      <c r="H42" s="30" t="s">
        <v>108</v>
      </c>
      <c r="I42" s="23">
        <v>43950</v>
      </c>
      <c r="J42" s="89" t="s">
        <v>80</v>
      </c>
      <c r="K42" s="24">
        <v>100</v>
      </c>
      <c r="L42" s="30" t="s">
        <v>81</v>
      </c>
      <c r="M42" s="30"/>
      <c r="N42" s="21" t="s">
        <v>83</v>
      </c>
      <c r="O42" s="24" t="b">
        <v>1</v>
      </c>
      <c r="P42" s="30"/>
      <c r="Q42" s="21" t="s">
        <v>84</v>
      </c>
      <c r="R42" s="30">
        <v>4</v>
      </c>
      <c r="S42" s="30">
        <v>3</v>
      </c>
      <c r="T42" s="30">
        <v>2</v>
      </c>
      <c r="U42" s="21" t="s">
        <v>85</v>
      </c>
      <c r="V42" s="30">
        <v>3</v>
      </c>
      <c r="W42" s="30"/>
      <c r="X42" s="30"/>
      <c r="Y42" s="30"/>
      <c r="Z42" s="21">
        <v>5.0999999999999996</v>
      </c>
      <c r="AA42" s="30"/>
      <c r="AB42" s="30"/>
      <c r="AC42" s="30"/>
      <c r="AD42" s="30"/>
      <c r="AE42" s="30"/>
      <c r="AF42" s="21" t="s">
        <v>86</v>
      </c>
      <c r="AG42" s="21" t="s">
        <v>100</v>
      </c>
      <c r="AH42" s="30" t="s">
        <v>135</v>
      </c>
      <c r="AI42" s="30"/>
      <c r="AJ42" s="30"/>
      <c r="AK42" s="30"/>
      <c r="AL42" s="30"/>
      <c r="AM42" s="21" t="s">
        <v>89</v>
      </c>
      <c r="AN42" s="27">
        <v>43950</v>
      </c>
      <c r="AO42" s="30"/>
      <c r="AP42" s="30"/>
      <c r="AQ42" s="30"/>
      <c r="AR42" s="30"/>
      <c r="AS42" s="21" t="s">
        <v>90</v>
      </c>
      <c r="AT42" s="30" t="s">
        <v>91</v>
      </c>
      <c r="AU42" s="29" t="s">
        <v>92</v>
      </c>
      <c r="AV42" s="29" t="s">
        <v>93</v>
      </c>
    </row>
    <row r="43" spans="1:48" ht="180" x14ac:dyDescent="0.25">
      <c r="A43" s="30" t="s">
        <v>203</v>
      </c>
      <c r="B43" s="30" t="s">
        <v>204</v>
      </c>
      <c r="C43" s="21" t="s">
        <v>75</v>
      </c>
      <c r="D43" s="21" t="s">
        <v>76</v>
      </c>
      <c r="E43" s="22">
        <v>24</v>
      </c>
      <c r="F43" s="21" t="s">
        <v>77</v>
      </c>
      <c r="G43" s="30" t="s">
        <v>104</v>
      </c>
      <c r="H43" s="30" t="s">
        <v>117</v>
      </c>
      <c r="I43" s="23">
        <v>43950</v>
      </c>
      <c r="J43" s="89" t="s">
        <v>80</v>
      </c>
      <c r="K43" s="24">
        <v>100</v>
      </c>
      <c r="L43" s="30" t="s">
        <v>81</v>
      </c>
      <c r="M43" s="30"/>
      <c r="N43" s="21" t="s">
        <v>83</v>
      </c>
      <c r="O43" s="24" t="b">
        <v>1</v>
      </c>
      <c r="P43" s="30"/>
      <c r="Q43" s="21" t="s">
        <v>84</v>
      </c>
      <c r="R43" s="30">
        <v>4</v>
      </c>
      <c r="S43" s="30">
        <v>3</v>
      </c>
      <c r="T43" s="30">
        <v>2</v>
      </c>
      <c r="U43" s="21" t="s">
        <v>85</v>
      </c>
      <c r="V43" s="30">
        <v>3</v>
      </c>
      <c r="W43" s="30"/>
      <c r="X43" s="30"/>
      <c r="Y43" s="30"/>
      <c r="Z43" s="21">
        <v>5.0999999999999996</v>
      </c>
      <c r="AA43" s="30"/>
      <c r="AB43" s="30"/>
      <c r="AC43" s="30"/>
      <c r="AD43" s="30"/>
      <c r="AE43" s="30"/>
      <c r="AF43" s="21" t="s">
        <v>86</v>
      </c>
      <c r="AG43" s="21" t="s">
        <v>97</v>
      </c>
      <c r="AH43" s="30" t="s">
        <v>101</v>
      </c>
      <c r="AI43" s="30"/>
      <c r="AJ43" s="30"/>
      <c r="AK43" s="30"/>
      <c r="AL43" s="30"/>
      <c r="AM43" s="21" t="s">
        <v>89</v>
      </c>
      <c r="AN43" s="27">
        <v>43950</v>
      </c>
      <c r="AO43" s="30"/>
      <c r="AP43" s="30"/>
      <c r="AQ43" s="30"/>
      <c r="AR43" s="30"/>
      <c r="AS43" s="21" t="s">
        <v>90</v>
      </c>
      <c r="AT43" s="30" t="s">
        <v>91</v>
      </c>
      <c r="AU43" s="29" t="s">
        <v>92</v>
      </c>
      <c r="AV43" s="29" t="s">
        <v>93</v>
      </c>
    </row>
    <row r="44" spans="1:48" ht="180" x14ac:dyDescent="0.25">
      <c r="A44" s="30" t="s">
        <v>205</v>
      </c>
      <c r="B44" s="30" t="s">
        <v>206</v>
      </c>
      <c r="C44" s="21" t="s">
        <v>75</v>
      </c>
      <c r="D44" s="21" t="s">
        <v>76</v>
      </c>
      <c r="E44" s="22">
        <v>24</v>
      </c>
      <c r="F44" s="21" t="s">
        <v>77</v>
      </c>
      <c r="G44" s="30" t="s">
        <v>104</v>
      </c>
      <c r="H44" s="30" t="s">
        <v>117</v>
      </c>
      <c r="I44" s="23">
        <v>43950</v>
      </c>
      <c r="J44" s="89" t="s">
        <v>80</v>
      </c>
      <c r="K44" s="24">
        <v>100</v>
      </c>
      <c r="L44" s="30" t="s">
        <v>81</v>
      </c>
      <c r="M44" s="30"/>
      <c r="N44" s="21" t="s">
        <v>83</v>
      </c>
      <c r="O44" s="24" t="b">
        <v>1</v>
      </c>
      <c r="P44" s="30"/>
      <c r="Q44" s="21" t="s">
        <v>84</v>
      </c>
      <c r="R44" s="30">
        <v>4</v>
      </c>
      <c r="S44" s="30">
        <v>3</v>
      </c>
      <c r="T44" s="30">
        <v>2</v>
      </c>
      <c r="U44" s="21" t="s">
        <v>85</v>
      </c>
      <c r="V44" s="30">
        <v>3</v>
      </c>
      <c r="W44" s="30"/>
      <c r="X44" s="30"/>
      <c r="Y44" s="30"/>
      <c r="Z44" s="21">
        <v>5.0999999999999996</v>
      </c>
      <c r="AA44" s="30"/>
      <c r="AB44" s="30"/>
      <c r="AC44" s="30"/>
      <c r="AD44" s="30"/>
      <c r="AE44" s="30"/>
      <c r="AF44" s="21" t="s">
        <v>86</v>
      </c>
      <c r="AG44" s="21" t="s">
        <v>97</v>
      </c>
      <c r="AH44" s="30" t="s">
        <v>207</v>
      </c>
      <c r="AI44" s="30"/>
      <c r="AJ44" s="30"/>
      <c r="AK44" s="30"/>
      <c r="AL44" s="30"/>
      <c r="AM44" s="21" t="s">
        <v>89</v>
      </c>
      <c r="AN44" s="27">
        <v>43950</v>
      </c>
      <c r="AO44" s="30"/>
      <c r="AP44" s="30"/>
      <c r="AQ44" s="30"/>
      <c r="AR44" s="30"/>
      <c r="AS44" s="21" t="s">
        <v>90</v>
      </c>
      <c r="AT44" s="30" t="s">
        <v>91</v>
      </c>
      <c r="AU44" s="29" t="s">
        <v>92</v>
      </c>
      <c r="AV44" s="29" t="s">
        <v>93</v>
      </c>
    </row>
    <row r="45" spans="1:48" ht="75" x14ac:dyDescent="0.25">
      <c r="A45" s="30" t="s">
        <v>208</v>
      </c>
      <c r="B45" s="30" t="s">
        <v>209</v>
      </c>
      <c r="C45" s="21" t="s">
        <v>75</v>
      </c>
      <c r="D45" s="21" t="s">
        <v>76</v>
      </c>
      <c r="E45" s="22">
        <v>24</v>
      </c>
      <c r="F45" s="21" t="s">
        <v>77</v>
      </c>
      <c r="G45" s="30"/>
      <c r="H45" s="86" t="s">
        <v>210</v>
      </c>
      <c r="I45" s="23">
        <v>43950</v>
      </c>
      <c r="J45" s="89" t="s">
        <v>211</v>
      </c>
      <c r="K45" s="24">
        <v>100</v>
      </c>
      <c r="L45" s="30" t="s">
        <v>81</v>
      </c>
      <c r="N45" s="21" t="s">
        <v>78</v>
      </c>
      <c r="O45" s="24" t="b">
        <v>1</v>
      </c>
      <c r="Q45" s="21" t="s">
        <v>84</v>
      </c>
      <c r="R45" s="30"/>
      <c r="S45" s="30"/>
      <c r="T45" s="30"/>
      <c r="U45" s="21" t="s">
        <v>85</v>
      </c>
      <c r="Z45" s="21">
        <v>5.0999999999999996</v>
      </c>
      <c r="AF45" s="21" t="s">
        <v>86</v>
      </c>
      <c r="AG45" s="85" t="s">
        <v>212</v>
      </c>
      <c r="AH45" s="30" t="s">
        <v>213</v>
      </c>
      <c r="AM45" s="21" t="s">
        <v>89</v>
      </c>
      <c r="AN45" s="27">
        <v>43950</v>
      </c>
      <c r="AS45" s="21" t="s">
        <v>90</v>
      </c>
      <c r="AT45" s="30" t="s">
        <v>91</v>
      </c>
      <c r="AU45" s="29" t="s">
        <v>92</v>
      </c>
      <c r="AV45" s="29"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B28E-B169-427F-B08D-90563DE985D0}">
  <dimension ref="A3:C49"/>
  <sheetViews>
    <sheetView workbookViewId="0">
      <selection activeCell="C8" sqref="C8"/>
    </sheetView>
  </sheetViews>
  <sheetFormatPr defaultRowHeight="14.45" x14ac:dyDescent="0.25"/>
  <cols>
    <col min="1" max="1" width="12.5703125" bestFit="1" customWidth="1"/>
    <col min="2" max="2" width="23.28515625" bestFit="1" customWidth="1"/>
  </cols>
  <sheetData>
    <row r="3" spans="1:3" ht="15" x14ac:dyDescent="0.25">
      <c r="A3" s="87" t="s">
        <v>214</v>
      </c>
      <c r="B3" t="s">
        <v>215</v>
      </c>
    </row>
    <row r="4" spans="1:3" ht="15" x14ac:dyDescent="0.25">
      <c r="A4" s="7" t="s">
        <v>73</v>
      </c>
      <c r="B4" s="88">
        <v>1</v>
      </c>
      <c r="C4">
        <f>B4*100</f>
        <v>100</v>
      </c>
    </row>
    <row r="5" spans="1:3" ht="15" x14ac:dyDescent="0.25">
      <c r="A5" s="7" t="s">
        <v>94</v>
      </c>
      <c r="B5" s="88">
        <v>0.99999999999999989</v>
      </c>
      <c r="C5">
        <f t="shared" ref="C5:C49" si="0">B5*100</f>
        <v>99.999999999999986</v>
      </c>
    </row>
    <row r="6" spans="1:3" ht="15" x14ac:dyDescent="0.25">
      <c r="A6" s="7" t="s">
        <v>98</v>
      </c>
      <c r="B6" s="88">
        <v>1.0000100000000001</v>
      </c>
      <c r="C6">
        <f t="shared" si="0"/>
        <v>100.001</v>
      </c>
    </row>
    <row r="7" spans="1:3" ht="15" x14ac:dyDescent="0.25">
      <c r="A7" s="7" t="s">
        <v>102</v>
      </c>
      <c r="B7" s="88">
        <v>1</v>
      </c>
      <c r="C7">
        <f t="shared" si="0"/>
        <v>100</v>
      </c>
    </row>
    <row r="8" spans="1:3" ht="15" x14ac:dyDescent="0.25">
      <c r="A8" s="7" t="s">
        <v>106</v>
      </c>
      <c r="B8" s="88">
        <v>1</v>
      </c>
      <c r="C8">
        <f t="shared" si="0"/>
        <v>100</v>
      </c>
    </row>
    <row r="9" spans="1:3" ht="15" x14ac:dyDescent="0.25">
      <c r="A9" s="7" t="s">
        <v>109</v>
      </c>
      <c r="B9" s="88">
        <v>1</v>
      </c>
      <c r="C9">
        <f t="shared" si="0"/>
        <v>100</v>
      </c>
    </row>
    <row r="10" spans="1:3" ht="15" x14ac:dyDescent="0.25">
      <c r="A10" s="7" t="s">
        <v>112</v>
      </c>
      <c r="B10" s="88">
        <v>0.99999999999999989</v>
      </c>
      <c r="C10">
        <f t="shared" si="0"/>
        <v>99.999999999999986</v>
      </c>
    </row>
    <row r="11" spans="1:3" ht="15" x14ac:dyDescent="0.25">
      <c r="A11" s="7" t="s">
        <v>115</v>
      </c>
      <c r="B11" s="88">
        <v>0.99998999999999993</v>
      </c>
      <c r="C11">
        <f t="shared" si="0"/>
        <v>99.998999999999995</v>
      </c>
    </row>
    <row r="12" spans="1:3" ht="15" x14ac:dyDescent="0.25">
      <c r="A12" s="7" t="s">
        <v>118</v>
      </c>
      <c r="B12" s="88">
        <v>1</v>
      </c>
      <c r="C12">
        <f t="shared" si="0"/>
        <v>100</v>
      </c>
    </row>
    <row r="13" spans="1:3" ht="15" x14ac:dyDescent="0.25">
      <c r="A13" s="7" t="s">
        <v>121</v>
      </c>
      <c r="B13" s="88">
        <v>1.0000100000000001</v>
      </c>
      <c r="C13">
        <f t="shared" si="0"/>
        <v>100.001</v>
      </c>
    </row>
    <row r="14" spans="1:3" ht="15" x14ac:dyDescent="0.25">
      <c r="A14" s="7" t="s">
        <v>124</v>
      </c>
      <c r="B14" s="88">
        <v>0.99998999999999993</v>
      </c>
      <c r="C14">
        <f t="shared" si="0"/>
        <v>99.998999999999995</v>
      </c>
    </row>
    <row r="15" spans="1:3" ht="15" x14ac:dyDescent="0.25">
      <c r="A15" s="7" t="s">
        <v>127</v>
      </c>
      <c r="B15" s="88">
        <v>1</v>
      </c>
      <c r="C15">
        <f t="shared" si="0"/>
        <v>100</v>
      </c>
    </row>
    <row r="16" spans="1:3" ht="15" x14ac:dyDescent="0.25">
      <c r="A16" s="7" t="s">
        <v>130</v>
      </c>
      <c r="B16" s="88">
        <v>1</v>
      </c>
      <c r="C16">
        <f t="shared" si="0"/>
        <v>100</v>
      </c>
    </row>
    <row r="17" spans="1:3" ht="15" x14ac:dyDescent="0.25">
      <c r="A17" s="7" t="s">
        <v>133</v>
      </c>
      <c r="B17" s="88">
        <v>0.99999000000000005</v>
      </c>
      <c r="C17">
        <f t="shared" si="0"/>
        <v>99.999000000000009</v>
      </c>
    </row>
    <row r="18" spans="1:3" ht="15" x14ac:dyDescent="0.25">
      <c r="A18" s="7" t="s">
        <v>136</v>
      </c>
      <c r="B18" s="88">
        <v>1</v>
      </c>
      <c r="C18">
        <f t="shared" si="0"/>
        <v>100</v>
      </c>
    </row>
    <row r="19" spans="1:3" ht="15" x14ac:dyDescent="0.25">
      <c r="A19" s="7" t="s">
        <v>138</v>
      </c>
      <c r="B19" s="88">
        <v>1</v>
      </c>
      <c r="C19">
        <f t="shared" si="0"/>
        <v>100</v>
      </c>
    </row>
    <row r="20" spans="1:3" ht="15" x14ac:dyDescent="0.25">
      <c r="A20" s="7" t="s">
        <v>140</v>
      </c>
      <c r="B20" s="88">
        <v>1</v>
      </c>
      <c r="C20">
        <f t="shared" si="0"/>
        <v>100</v>
      </c>
    </row>
    <row r="21" spans="1:3" ht="15" x14ac:dyDescent="0.25">
      <c r="A21" s="7" t="s">
        <v>142</v>
      </c>
      <c r="B21" s="88">
        <v>0.99998999999999993</v>
      </c>
      <c r="C21">
        <f t="shared" si="0"/>
        <v>99.998999999999995</v>
      </c>
    </row>
    <row r="22" spans="1:3" ht="15" x14ac:dyDescent="0.25">
      <c r="A22" s="7" t="s">
        <v>145</v>
      </c>
      <c r="B22" s="88">
        <v>1</v>
      </c>
      <c r="C22">
        <f t="shared" si="0"/>
        <v>100</v>
      </c>
    </row>
    <row r="23" spans="1:3" ht="15" x14ac:dyDescent="0.25">
      <c r="A23" s="7" t="s">
        <v>147</v>
      </c>
      <c r="B23" s="88">
        <v>0.99998999999999993</v>
      </c>
      <c r="C23">
        <f t="shared" si="0"/>
        <v>99.998999999999995</v>
      </c>
    </row>
    <row r="24" spans="1:3" ht="15" x14ac:dyDescent="0.25">
      <c r="A24" s="7" t="s">
        <v>149</v>
      </c>
      <c r="B24" s="88">
        <v>1</v>
      </c>
      <c r="C24">
        <f t="shared" si="0"/>
        <v>100</v>
      </c>
    </row>
    <row r="25" spans="1:3" ht="15" x14ac:dyDescent="0.25">
      <c r="A25" s="7" t="s">
        <v>151</v>
      </c>
      <c r="B25" s="88">
        <v>1</v>
      </c>
      <c r="C25">
        <f t="shared" si="0"/>
        <v>100</v>
      </c>
    </row>
    <row r="26" spans="1:3" ht="15" x14ac:dyDescent="0.25">
      <c r="A26" s="7" t="s">
        <v>154</v>
      </c>
      <c r="B26" s="88">
        <v>1</v>
      </c>
      <c r="C26">
        <f t="shared" si="0"/>
        <v>100</v>
      </c>
    </row>
    <row r="27" spans="1:3" ht="15" x14ac:dyDescent="0.25">
      <c r="A27" s="7" t="s">
        <v>157</v>
      </c>
      <c r="B27" s="88">
        <v>1</v>
      </c>
      <c r="C27">
        <f t="shared" si="0"/>
        <v>100</v>
      </c>
    </row>
    <row r="28" spans="1:3" ht="15" x14ac:dyDescent="0.25">
      <c r="A28" s="7" t="s">
        <v>160</v>
      </c>
      <c r="B28" s="88">
        <v>1</v>
      </c>
      <c r="C28">
        <f t="shared" si="0"/>
        <v>100</v>
      </c>
    </row>
    <row r="29" spans="1:3" ht="15" x14ac:dyDescent="0.25">
      <c r="A29" s="7" t="s">
        <v>163</v>
      </c>
      <c r="B29" s="88">
        <v>1</v>
      </c>
      <c r="C29">
        <f t="shared" si="0"/>
        <v>100</v>
      </c>
    </row>
    <row r="30" spans="1:3" ht="15" x14ac:dyDescent="0.25">
      <c r="A30" s="7" t="s">
        <v>167</v>
      </c>
      <c r="B30" s="88">
        <v>1</v>
      </c>
      <c r="C30">
        <f t="shared" si="0"/>
        <v>100</v>
      </c>
    </row>
    <row r="31" spans="1:3" ht="15" x14ac:dyDescent="0.25">
      <c r="A31" s="7" t="s">
        <v>170</v>
      </c>
      <c r="B31" s="88">
        <v>1</v>
      </c>
      <c r="C31">
        <f t="shared" si="0"/>
        <v>100</v>
      </c>
    </row>
    <row r="32" spans="1:3" ht="15" x14ac:dyDescent="0.25">
      <c r="A32" s="7" t="s">
        <v>172</v>
      </c>
      <c r="B32" s="88">
        <v>1</v>
      </c>
      <c r="C32">
        <f t="shared" si="0"/>
        <v>100</v>
      </c>
    </row>
    <row r="33" spans="1:3" ht="15" x14ac:dyDescent="0.25">
      <c r="A33" s="7" t="s">
        <v>174</v>
      </c>
      <c r="B33" s="88">
        <v>1</v>
      </c>
      <c r="C33">
        <f t="shared" si="0"/>
        <v>100</v>
      </c>
    </row>
    <row r="34" spans="1:3" ht="15" x14ac:dyDescent="0.25">
      <c r="A34" s="7" t="s">
        <v>177</v>
      </c>
      <c r="B34" s="88">
        <v>1</v>
      </c>
      <c r="C34">
        <f t="shared" si="0"/>
        <v>100</v>
      </c>
    </row>
    <row r="35" spans="1:3" ht="15" x14ac:dyDescent="0.25">
      <c r="A35" s="7" t="s">
        <v>180</v>
      </c>
      <c r="B35" s="88">
        <v>1</v>
      </c>
      <c r="C35">
        <f t="shared" si="0"/>
        <v>100</v>
      </c>
    </row>
    <row r="36" spans="1:3" ht="15" x14ac:dyDescent="0.25">
      <c r="A36" s="7" t="s">
        <v>183</v>
      </c>
      <c r="B36" s="88">
        <v>1</v>
      </c>
      <c r="C36">
        <f t="shared" si="0"/>
        <v>100</v>
      </c>
    </row>
    <row r="37" spans="1:3" ht="15" x14ac:dyDescent="0.25">
      <c r="A37" s="7" t="s">
        <v>185</v>
      </c>
      <c r="B37" s="88">
        <v>1</v>
      </c>
      <c r="C37">
        <f t="shared" si="0"/>
        <v>100</v>
      </c>
    </row>
    <row r="38" spans="1:3" ht="15" x14ac:dyDescent="0.25">
      <c r="A38" s="7" t="s">
        <v>187</v>
      </c>
      <c r="B38" s="88">
        <v>0.99999999999999989</v>
      </c>
      <c r="C38">
        <f t="shared" si="0"/>
        <v>99.999999999999986</v>
      </c>
    </row>
    <row r="39" spans="1:3" ht="15" x14ac:dyDescent="0.25">
      <c r="A39" s="7" t="s">
        <v>190</v>
      </c>
      <c r="B39" s="88">
        <v>1</v>
      </c>
      <c r="C39">
        <f t="shared" si="0"/>
        <v>100</v>
      </c>
    </row>
    <row r="40" spans="1:3" ht="15" x14ac:dyDescent="0.25">
      <c r="A40" s="7" t="s">
        <v>193</v>
      </c>
      <c r="B40" s="88">
        <v>1</v>
      </c>
      <c r="C40">
        <f t="shared" si="0"/>
        <v>100</v>
      </c>
    </row>
    <row r="41" spans="1:3" ht="15" x14ac:dyDescent="0.25">
      <c r="A41" s="7" t="s">
        <v>195</v>
      </c>
      <c r="B41" s="88">
        <v>1</v>
      </c>
      <c r="C41">
        <f t="shared" si="0"/>
        <v>100</v>
      </c>
    </row>
    <row r="42" spans="1:3" ht="15" x14ac:dyDescent="0.25">
      <c r="A42" s="7" t="s">
        <v>197</v>
      </c>
      <c r="B42" s="88">
        <v>1</v>
      </c>
      <c r="C42">
        <f t="shared" si="0"/>
        <v>100</v>
      </c>
    </row>
    <row r="43" spans="1:3" ht="15" x14ac:dyDescent="0.25">
      <c r="A43" s="7" t="s">
        <v>199</v>
      </c>
      <c r="B43" s="88">
        <v>1</v>
      </c>
      <c r="C43">
        <f t="shared" si="0"/>
        <v>100</v>
      </c>
    </row>
    <row r="44" spans="1:3" ht="15" x14ac:dyDescent="0.25">
      <c r="A44" s="7" t="s">
        <v>201</v>
      </c>
      <c r="B44" s="88">
        <v>0.99999000000000005</v>
      </c>
      <c r="C44">
        <f t="shared" si="0"/>
        <v>99.999000000000009</v>
      </c>
    </row>
    <row r="45" spans="1:3" ht="15" x14ac:dyDescent="0.25">
      <c r="A45" s="7" t="s">
        <v>203</v>
      </c>
      <c r="B45" s="88">
        <v>0.99999999999999989</v>
      </c>
      <c r="C45">
        <f t="shared" si="0"/>
        <v>99.999999999999986</v>
      </c>
    </row>
    <row r="46" spans="1:3" ht="15" x14ac:dyDescent="0.25">
      <c r="A46" s="7" t="s">
        <v>205</v>
      </c>
      <c r="B46" s="88">
        <v>1</v>
      </c>
      <c r="C46">
        <f t="shared" si="0"/>
        <v>100</v>
      </c>
    </row>
    <row r="47" spans="1:3" ht="15" x14ac:dyDescent="0.25">
      <c r="A47" s="7" t="s">
        <v>208</v>
      </c>
      <c r="B47" s="88">
        <v>0.99999999999999989</v>
      </c>
      <c r="C47">
        <f t="shared" si="0"/>
        <v>99.999999999999986</v>
      </c>
    </row>
    <row r="48" spans="1:3" ht="15" x14ac:dyDescent="0.25">
      <c r="A48" s="7" t="s">
        <v>216</v>
      </c>
      <c r="B48" s="88"/>
      <c r="C48">
        <f t="shared" si="0"/>
        <v>0</v>
      </c>
    </row>
    <row r="49" spans="1:3" ht="15" x14ac:dyDescent="0.25">
      <c r="A49" s="7" t="s">
        <v>217</v>
      </c>
      <c r="B49" s="88">
        <v>43.999960000000002</v>
      </c>
      <c r="C49">
        <f t="shared" si="0"/>
        <v>4399.9960000000001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3"/>
  <sheetViews>
    <sheetView workbookViewId="0">
      <pane ySplit="1" topLeftCell="A2" activePane="bottomLeft" state="frozen"/>
      <selection pane="bottomLeft" activeCell="A2" sqref="A2"/>
    </sheetView>
  </sheetViews>
  <sheetFormatPr defaultRowHeight="14.45" x14ac:dyDescent="0.25"/>
  <cols>
    <col min="1" max="1" width="15" customWidth="1"/>
    <col min="2" max="2" width="11.85546875" bestFit="1" customWidth="1"/>
    <col min="3" max="3" width="18.28515625" bestFit="1" customWidth="1"/>
    <col min="4" max="4" width="8.140625" bestFit="1" customWidth="1"/>
    <col min="5" max="5" width="23.85546875" bestFit="1" customWidth="1"/>
    <col min="6" max="6" width="23.140625" bestFit="1" customWidth="1"/>
    <col min="7" max="7" width="21.85546875" bestFit="1" customWidth="1"/>
    <col min="8" max="8" width="7.28515625" bestFit="1" customWidth="1"/>
    <col min="9" max="9" width="25.5703125" bestFit="1" customWidth="1"/>
    <col min="10" max="10" width="31" bestFit="1" customWidth="1"/>
  </cols>
  <sheetData>
    <row r="1" spans="1:10" s="7" customFormat="1" ht="15" x14ac:dyDescent="0.25">
      <c r="A1" s="9" t="s">
        <v>3</v>
      </c>
      <c r="B1" s="9" t="s">
        <v>218</v>
      </c>
      <c r="C1" s="9" t="s">
        <v>219</v>
      </c>
      <c r="D1" s="16" t="s">
        <v>220</v>
      </c>
      <c r="E1" s="9" t="s">
        <v>221</v>
      </c>
      <c r="F1" s="9" t="s">
        <v>222</v>
      </c>
      <c r="G1" s="9" t="s">
        <v>223</v>
      </c>
      <c r="H1" s="9" t="s">
        <v>224</v>
      </c>
      <c r="I1" s="9" t="s">
        <v>225</v>
      </c>
      <c r="J1" s="9" t="s">
        <v>226</v>
      </c>
    </row>
    <row r="2" spans="1:10" ht="15" x14ac:dyDescent="0.25">
      <c r="A2" t="s">
        <v>73</v>
      </c>
      <c r="B2">
        <v>2588</v>
      </c>
      <c r="C2">
        <v>91.015000000000001</v>
      </c>
      <c r="G2" s="11"/>
    </row>
    <row r="3" spans="1:10" ht="15" x14ac:dyDescent="0.25">
      <c r="A3" t="s">
        <v>73</v>
      </c>
      <c r="B3">
        <v>2604</v>
      </c>
      <c r="C3">
        <v>8.4719999999999995</v>
      </c>
      <c r="G3" s="11"/>
    </row>
    <row r="4" spans="1:10" ht="15" x14ac:dyDescent="0.25">
      <c r="A4" t="s">
        <v>73</v>
      </c>
      <c r="B4">
        <v>2586</v>
      </c>
      <c r="C4">
        <v>0.51300000000000001</v>
      </c>
      <c r="G4" s="11"/>
    </row>
    <row r="5" spans="1:10" ht="15" x14ac:dyDescent="0.25">
      <c r="A5" t="s">
        <v>94</v>
      </c>
      <c r="B5">
        <v>2588</v>
      </c>
      <c r="C5">
        <v>25.698999999999998</v>
      </c>
    </row>
    <row r="6" spans="1:10" ht="15" x14ac:dyDescent="0.25">
      <c r="A6" t="s">
        <v>94</v>
      </c>
      <c r="B6">
        <v>2604</v>
      </c>
      <c r="C6">
        <v>68.194999999999993</v>
      </c>
    </row>
    <row r="7" spans="1:10" ht="15" x14ac:dyDescent="0.25">
      <c r="A7" t="s">
        <v>94</v>
      </c>
      <c r="B7">
        <v>2586</v>
      </c>
      <c r="C7">
        <v>6.1059999999999999</v>
      </c>
    </row>
    <row r="8" spans="1:10" ht="15" x14ac:dyDescent="0.25">
      <c r="A8" t="s">
        <v>98</v>
      </c>
      <c r="B8">
        <v>2588</v>
      </c>
      <c r="C8">
        <v>52.266999999999996</v>
      </c>
    </row>
    <row r="9" spans="1:10" ht="15" x14ac:dyDescent="0.25">
      <c r="A9" t="s">
        <v>98</v>
      </c>
      <c r="B9">
        <v>2604</v>
      </c>
      <c r="C9">
        <v>46.563000000000002</v>
      </c>
    </row>
    <row r="10" spans="1:10" ht="15" x14ac:dyDescent="0.25">
      <c r="A10" t="s">
        <v>98</v>
      </c>
      <c r="B10">
        <v>2586</v>
      </c>
      <c r="C10">
        <v>1.171</v>
      </c>
    </row>
    <row r="11" spans="1:10" ht="15" x14ac:dyDescent="0.25">
      <c r="A11" t="s">
        <v>102</v>
      </c>
      <c r="B11">
        <v>2588</v>
      </c>
      <c r="C11">
        <v>52.564</v>
      </c>
    </row>
    <row r="12" spans="1:10" ht="15" x14ac:dyDescent="0.25">
      <c r="A12" t="s">
        <v>102</v>
      </c>
      <c r="B12">
        <v>2604</v>
      </c>
      <c r="C12">
        <v>27.121000000000002</v>
      </c>
    </row>
    <row r="13" spans="1:10" ht="15" x14ac:dyDescent="0.25">
      <c r="A13" t="s">
        <v>102</v>
      </c>
      <c r="B13">
        <v>2586</v>
      </c>
      <c r="C13">
        <v>20.315000000000001</v>
      </c>
    </row>
    <row r="14" spans="1:10" ht="15" x14ac:dyDescent="0.25">
      <c r="A14" t="s">
        <v>106</v>
      </c>
      <c r="B14">
        <v>2588</v>
      </c>
      <c r="C14">
        <v>37.259</v>
      </c>
    </row>
    <row r="15" spans="1:10" ht="15" x14ac:dyDescent="0.25">
      <c r="A15" t="s">
        <v>106</v>
      </c>
      <c r="B15">
        <v>2604</v>
      </c>
      <c r="C15">
        <v>57.84</v>
      </c>
    </row>
    <row r="16" spans="1:10" ht="15" x14ac:dyDescent="0.25">
      <c r="A16" t="s">
        <v>106</v>
      </c>
      <c r="B16">
        <v>2586</v>
      </c>
      <c r="C16">
        <v>4.9009999999999998</v>
      </c>
    </row>
    <row r="17" spans="1:3" ht="15" x14ac:dyDescent="0.25">
      <c r="A17" t="s">
        <v>109</v>
      </c>
      <c r="B17">
        <v>2588</v>
      </c>
      <c r="C17">
        <v>78.691999999999993</v>
      </c>
    </row>
    <row r="18" spans="1:3" ht="15" x14ac:dyDescent="0.25">
      <c r="A18" t="s">
        <v>109</v>
      </c>
      <c r="B18">
        <v>2604</v>
      </c>
      <c r="C18">
        <v>19.504999999999999</v>
      </c>
    </row>
    <row r="19" spans="1:3" ht="15" x14ac:dyDescent="0.25">
      <c r="A19" t="s">
        <v>109</v>
      </c>
      <c r="B19">
        <v>2586</v>
      </c>
      <c r="C19">
        <v>1.8030000000000002</v>
      </c>
    </row>
    <row r="20" spans="1:3" ht="15" x14ac:dyDescent="0.25">
      <c r="A20" t="s">
        <v>112</v>
      </c>
      <c r="B20">
        <v>2588</v>
      </c>
      <c r="C20">
        <v>32.741999999999997</v>
      </c>
    </row>
    <row r="21" spans="1:3" ht="15" x14ac:dyDescent="0.25">
      <c r="A21" t="s">
        <v>112</v>
      </c>
      <c r="B21">
        <v>2604</v>
      </c>
      <c r="C21">
        <v>67.096999999999994</v>
      </c>
    </row>
    <row r="22" spans="1:3" ht="15" x14ac:dyDescent="0.25">
      <c r="A22" t="s">
        <v>112</v>
      </c>
      <c r="B22">
        <v>2586</v>
      </c>
      <c r="C22">
        <v>0.161</v>
      </c>
    </row>
    <row r="23" spans="1:3" ht="15" x14ac:dyDescent="0.25">
      <c r="A23" t="s">
        <v>115</v>
      </c>
      <c r="B23">
        <v>2588</v>
      </c>
      <c r="C23">
        <v>33.440999999999995</v>
      </c>
    </row>
    <row r="24" spans="1:3" ht="15" x14ac:dyDescent="0.25">
      <c r="A24" t="s">
        <v>115</v>
      </c>
      <c r="B24">
        <v>2604</v>
      </c>
      <c r="C24">
        <v>62.578000000000003</v>
      </c>
    </row>
    <row r="25" spans="1:3" ht="15" x14ac:dyDescent="0.25">
      <c r="A25" t="s">
        <v>115</v>
      </c>
      <c r="B25">
        <v>2586</v>
      </c>
      <c r="C25">
        <v>3.9800000000000004</v>
      </c>
    </row>
    <row r="26" spans="1:3" ht="15" x14ac:dyDescent="0.25">
      <c r="A26" t="s">
        <v>118</v>
      </c>
      <c r="B26">
        <v>2588</v>
      </c>
      <c r="C26">
        <v>61.966000000000001</v>
      </c>
    </row>
    <row r="27" spans="1:3" ht="15" x14ac:dyDescent="0.25">
      <c r="A27" t="s">
        <v>118</v>
      </c>
      <c r="B27">
        <v>2604</v>
      </c>
      <c r="C27">
        <v>28.863</v>
      </c>
    </row>
    <row r="28" spans="1:3" ht="15" x14ac:dyDescent="0.25">
      <c r="A28" t="s">
        <v>118</v>
      </c>
      <c r="B28">
        <v>2586</v>
      </c>
      <c r="C28">
        <v>9.1709999999999994</v>
      </c>
    </row>
    <row r="29" spans="1:3" ht="15" x14ac:dyDescent="0.25">
      <c r="A29" t="s">
        <v>121</v>
      </c>
      <c r="B29">
        <v>2588</v>
      </c>
      <c r="C29">
        <v>48.902000000000001</v>
      </c>
    </row>
    <row r="30" spans="1:3" ht="15" x14ac:dyDescent="0.25">
      <c r="A30" t="s">
        <v>121</v>
      </c>
      <c r="B30">
        <v>2604</v>
      </c>
      <c r="C30">
        <v>46.040999999999997</v>
      </c>
    </row>
    <row r="31" spans="1:3" ht="15" x14ac:dyDescent="0.25">
      <c r="A31" t="s">
        <v>121</v>
      </c>
      <c r="B31">
        <v>2586</v>
      </c>
      <c r="C31">
        <v>5.0579999999999998</v>
      </c>
    </row>
    <row r="32" spans="1:3" ht="15" x14ac:dyDescent="0.25">
      <c r="A32" t="s">
        <v>124</v>
      </c>
      <c r="B32">
        <v>2588</v>
      </c>
      <c r="C32">
        <v>92.001999999999995</v>
      </c>
    </row>
    <row r="33" spans="1:3" ht="15" x14ac:dyDescent="0.25">
      <c r="A33" t="s">
        <v>124</v>
      </c>
      <c r="B33">
        <v>2604</v>
      </c>
      <c r="C33">
        <v>7.7789999999999999</v>
      </c>
    </row>
    <row r="34" spans="1:3" ht="15" x14ac:dyDescent="0.25">
      <c r="A34" t="s">
        <v>124</v>
      </c>
      <c r="B34">
        <v>2586</v>
      </c>
      <c r="C34">
        <v>0.218</v>
      </c>
    </row>
    <row r="35" spans="1:3" ht="15" x14ac:dyDescent="0.25">
      <c r="A35" t="s">
        <v>127</v>
      </c>
      <c r="B35">
        <v>2588</v>
      </c>
      <c r="C35">
        <v>78.698000000000008</v>
      </c>
    </row>
    <row r="36" spans="1:3" ht="15" x14ac:dyDescent="0.25">
      <c r="A36" t="s">
        <v>127</v>
      </c>
      <c r="B36">
        <v>2604</v>
      </c>
      <c r="C36">
        <v>20.675999999999998</v>
      </c>
    </row>
    <row r="37" spans="1:3" ht="15" x14ac:dyDescent="0.25">
      <c r="A37" t="s">
        <v>127</v>
      </c>
      <c r="B37">
        <v>2586</v>
      </c>
      <c r="C37">
        <v>0.626</v>
      </c>
    </row>
    <row r="38" spans="1:3" ht="15" x14ac:dyDescent="0.25">
      <c r="A38" t="s">
        <v>130</v>
      </c>
      <c r="B38">
        <v>2588</v>
      </c>
      <c r="C38">
        <v>60.521000000000001</v>
      </c>
    </row>
    <row r="39" spans="1:3" ht="15" x14ac:dyDescent="0.25">
      <c r="A39" t="s">
        <v>130</v>
      </c>
      <c r="B39">
        <v>2604</v>
      </c>
      <c r="C39">
        <v>32.997999999999998</v>
      </c>
    </row>
    <row r="40" spans="1:3" ht="15" x14ac:dyDescent="0.25">
      <c r="A40" t="s">
        <v>130</v>
      </c>
      <c r="B40">
        <v>2586</v>
      </c>
      <c r="C40">
        <v>6.4810000000000008</v>
      </c>
    </row>
    <row r="41" spans="1:3" ht="15" x14ac:dyDescent="0.25">
      <c r="A41" t="s">
        <v>133</v>
      </c>
      <c r="B41">
        <v>2588</v>
      </c>
      <c r="C41">
        <v>69.013999999999996</v>
      </c>
    </row>
    <row r="42" spans="1:3" ht="15" x14ac:dyDescent="0.25">
      <c r="A42" t="s">
        <v>133</v>
      </c>
      <c r="B42">
        <v>2604</v>
      </c>
      <c r="C42">
        <v>30.830000000000002</v>
      </c>
    </row>
    <row r="43" spans="1:3" ht="15" x14ac:dyDescent="0.25">
      <c r="A43" t="s">
        <v>133</v>
      </c>
      <c r="B43">
        <v>2586</v>
      </c>
      <c r="C43">
        <v>0.155</v>
      </c>
    </row>
    <row r="44" spans="1:3" ht="15" x14ac:dyDescent="0.25">
      <c r="A44" t="s">
        <v>136</v>
      </c>
      <c r="B44">
        <v>2588</v>
      </c>
      <c r="C44">
        <v>87.412999999999997</v>
      </c>
    </row>
    <row r="45" spans="1:3" ht="15" x14ac:dyDescent="0.25">
      <c r="A45" t="s">
        <v>136</v>
      </c>
      <c r="B45">
        <v>2604</v>
      </c>
      <c r="C45">
        <v>12.523999999999999</v>
      </c>
    </row>
    <row r="46" spans="1:3" ht="15" x14ac:dyDescent="0.25">
      <c r="A46" t="s">
        <v>136</v>
      </c>
      <c r="B46">
        <v>2586</v>
      </c>
      <c r="C46" s="32">
        <v>6.3E-2</v>
      </c>
    </row>
    <row r="47" spans="1:3" ht="15" x14ac:dyDescent="0.25">
      <c r="A47" t="s">
        <v>138</v>
      </c>
      <c r="B47">
        <v>2588</v>
      </c>
      <c r="C47">
        <v>15.681000000000001</v>
      </c>
    </row>
    <row r="48" spans="1:3" ht="15" x14ac:dyDescent="0.25">
      <c r="A48" t="s">
        <v>138</v>
      </c>
      <c r="B48">
        <v>2604</v>
      </c>
      <c r="C48">
        <v>82.828000000000003</v>
      </c>
    </row>
    <row r="49" spans="1:3" ht="15" x14ac:dyDescent="0.25">
      <c r="A49" t="s">
        <v>138</v>
      </c>
      <c r="B49">
        <v>2586</v>
      </c>
      <c r="C49">
        <v>1.4909999999999999</v>
      </c>
    </row>
    <row r="50" spans="1:3" ht="15" x14ac:dyDescent="0.25">
      <c r="A50" t="s">
        <v>140</v>
      </c>
      <c r="B50">
        <v>2588</v>
      </c>
      <c r="C50">
        <v>93.435000000000002</v>
      </c>
    </row>
    <row r="51" spans="1:3" ht="15" x14ac:dyDescent="0.25">
      <c r="A51" t="s">
        <v>140</v>
      </c>
      <c r="B51">
        <v>2604</v>
      </c>
      <c r="C51">
        <v>5.1120000000000001</v>
      </c>
    </row>
    <row r="52" spans="1:3" ht="15" x14ac:dyDescent="0.25">
      <c r="A52" t="s">
        <v>140</v>
      </c>
      <c r="B52">
        <v>2586</v>
      </c>
      <c r="C52">
        <v>1.4529999999999998</v>
      </c>
    </row>
    <row r="53" spans="1:3" ht="15" x14ac:dyDescent="0.25">
      <c r="A53" t="s">
        <v>142</v>
      </c>
      <c r="B53">
        <v>2588</v>
      </c>
      <c r="C53">
        <v>95.86</v>
      </c>
    </row>
    <row r="54" spans="1:3" ht="15" x14ac:dyDescent="0.25">
      <c r="A54" t="s">
        <v>142</v>
      </c>
      <c r="B54">
        <v>2604</v>
      </c>
      <c r="C54">
        <v>3.8210000000000002</v>
      </c>
    </row>
    <row r="55" spans="1:3" ht="15" x14ac:dyDescent="0.25">
      <c r="A55" t="s">
        <v>142</v>
      </c>
      <c r="B55">
        <v>2586</v>
      </c>
      <c r="C55">
        <v>0.318</v>
      </c>
    </row>
    <row r="56" spans="1:3" ht="15" x14ac:dyDescent="0.25">
      <c r="A56" t="s">
        <v>145</v>
      </c>
      <c r="B56">
        <v>2588</v>
      </c>
      <c r="C56">
        <v>94.667000000000002</v>
      </c>
    </row>
    <row r="57" spans="1:3" ht="15" x14ac:dyDescent="0.25">
      <c r="A57" t="s">
        <v>145</v>
      </c>
      <c r="B57">
        <v>2604</v>
      </c>
      <c r="C57">
        <v>4.3460000000000001</v>
      </c>
    </row>
    <row r="58" spans="1:3" ht="15" x14ac:dyDescent="0.25">
      <c r="A58" t="s">
        <v>145</v>
      </c>
      <c r="B58">
        <v>2586</v>
      </c>
      <c r="C58">
        <v>0.98699999999999999</v>
      </c>
    </row>
    <row r="59" spans="1:3" ht="15" x14ac:dyDescent="0.25">
      <c r="A59" t="s">
        <v>147</v>
      </c>
      <c r="B59">
        <v>2588</v>
      </c>
      <c r="C59">
        <v>96.631</v>
      </c>
    </row>
    <row r="60" spans="1:3" ht="15" x14ac:dyDescent="0.25">
      <c r="A60" t="s">
        <v>147</v>
      </c>
      <c r="B60">
        <v>2604</v>
      </c>
      <c r="C60">
        <v>2.94</v>
      </c>
    </row>
    <row r="61" spans="1:3" ht="15" x14ac:dyDescent="0.25">
      <c r="A61" t="s">
        <v>147</v>
      </c>
      <c r="B61">
        <v>2586</v>
      </c>
      <c r="C61">
        <v>0.42799999999999999</v>
      </c>
    </row>
    <row r="62" spans="1:3" ht="15" x14ac:dyDescent="0.25">
      <c r="A62" t="s">
        <v>149</v>
      </c>
      <c r="B62">
        <v>2588</v>
      </c>
      <c r="C62">
        <v>94.369</v>
      </c>
    </row>
    <row r="63" spans="1:3" ht="15" x14ac:dyDescent="0.25">
      <c r="A63" t="s">
        <v>149</v>
      </c>
      <c r="B63">
        <v>2604</v>
      </c>
      <c r="C63">
        <v>4.4609999999999994</v>
      </c>
    </row>
    <row r="64" spans="1:3" ht="15" x14ac:dyDescent="0.25">
      <c r="A64" t="s">
        <v>149</v>
      </c>
      <c r="B64">
        <v>2586</v>
      </c>
      <c r="C64">
        <v>1.17</v>
      </c>
    </row>
    <row r="65" spans="1:3" ht="15" x14ac:dyDescent="0.25">
      <c r="A65" t="s">
        <v>151</v>
      </c>
      <c r="B65">
        <v>2588</v>
      </c>
      <c r="C65">
        <v>96.286000000000001</v>
      </c>
    </row>
    <row r="66" spans="1:3" ht="15" x14ac:dyDescent="0.25">
      <c r="A66" t="s">
        <v>151</v>
      </c>
      <c r="B66">
        <v>2604</v>
      </c>
      <c r="C66">
        <v>3.62</v>
      </c>
    </row>
    <row r="67" spans="1:3" ht="15" x14ac:dyDescent="0.25">
      <c r="A67" t="s">
        <v>151</v>
      </c>
      <c r="B67">
        <v>2586</v>
      </c>
      <c r="C67" s="32">
        <v>9.4E-2</v>
      </c>
    </row>
    <row r="68" spans="1:3" ht="15" x14ac:dyDescent="0.25">
      <c r="A68" t="s">
        <v>154</v>
      </c>
      <c r="B68">
        <v>2588</v>
      </c>
      <c r="C68">
        <v>91.905000000000001</v>
      </c>
    </row>
    <row r="69" spans="1:3" ht="15" x14ac:dyDescent="0.25">
      <c r="A69" t="s">
        <v>154</v>
      </c>
      <c r="B69">
        <v>2604</v>
      </c>
      <c r="C69">
        <v>5.7509999999999994</v>
      </c>
    </row>
    <row r="70" spans="1:3" ht="15" x14ac:dyDescent="0.25">
      <c r="A70" t="s">
        <v>154</v>
      </c>
      <c r="B70">
        <v>2586</v>
      </c>
      <c r="C70">
        <v>2.3439999999999999</v>
      </c>
    </row>
    <row r="71" spans="1:3" ht="15" x14ac:dyDescent="0.25">
      <c r="A71" t="s">
        <v>157</v>
      </c>
      <c r="B71">
        <v>2588</v>
      </c>
      <c r="C71">
        <v>91.55</v>
      </c>
    </row>
    <row r="72" spans="1:3" ht="15" x14ac:dyDescent="0.25">
      <c r="A72" t="s">
        <v>157</v>
      </c>
      <c r="B72">
        <v>2604</v>
      </c>
      <c r="C72">
        <v>7.524</v>
      </c>
    </row>
    <row r="73" spans="1:3" ht="15" x14ac:dyDescent="0.25">
      <c r="A73" t="s">
        <v>157</v>
      </c>
      <c r="B73">
        <v>2586</v>
      </c>
      <c r="C73">
        <v>0.92599999999999993</v>
      </c>
    </row>
    <row r="74" spans="1:3" ht="15" x14ac:dyDescent="0.25">
      <c r="A74" t="s">
        <v>160</v>
      </c>
      <c r="B74">
        <v>2588</v>
      </c>
      <c r="C74">
        <v>82.968000000000004</v>
      </c>
    </row>
    <row r="75" spans="1:3" ht="15" x14ac:dyDescent="0.25">
      <c r="A75" t="s">
        <v>160</v>
      </c>
      <c r="B75">
        <v>2604</v>
      </c>
      <c r="C75">
        <v>16.989000000000001</v>
      </c>
    </row>
    <row r="76" spans="1:3" ht="15" x14ac:dyDescent="0.25">
      <c r="A76" t="s">
        <v>160</v>
      </c>
      <c r="B76">
        <v>2586</v>
      </c>
      <c r="C76" s="32">
        <v>4.2999999999999997E-2</v>
      </c>
    </row>
    <row r="77" spans="1:3" ht="15" x14ac:dyDescent="0.25">
      <c r="A77" t="s">
        <v>163</v>
      </c>
      <c r="B77">
        <v>2588</v>
      </c>
      <c r="C77">
        <v>29.698999999999998</v>
      </c>
    </row>
    <row r="78" spans="1:3" ht="15" x14ac:dyDescent="0.25">
      <c r="A78" t="s">
        <v>163</v>
      </c>
      <c r="B78">
        <v>2604</v>
      </c>
      <c r="C78">
        <v>27.865000000000002</v>
      </c>
    </row>
    <row r="79" spans="1:3" ht="15" x14ac:dyDescent="0.25">
      <c r="A79" t="s">
        <v>163</v>
      </c>
      <c r="B79">
        <v>2586</v>
      </c>
      <c r="C79">
        <v>42.436</v>
      </c>
    </row>
    <row r="80" spans="1:3" ht="15" x14ac:dyDescent="0.25">
      <c r="A80" t="s">
        <v>167</v>
      </c>
      <c r="B80">
        <v>2588</v>
      </c>
      <c r="C80">
        <v>59.067999999999998</v>
      </c>
    </row>
    <row r="81" spans="1:3" ht="15" x14ac:dyDescent="0.25">
      <c r="A81" t="s">
        <v>167</v>
      </c>
      <c r="B81">
        <v>2604</v>
      </c>
      <c r="C81">
        <v>38.814</v>
      </c>
    </row>
    <row r="82" spans="1:3" ht="15" x14ac:dyDescent="0.25">
      <c r="A82" t="s">
        <v>167</v>
      </c>
      <c r="B82">
        <v>2586</v>
      </c>
      <c r="C82">
        <v>2.1179999999999999</v>
      </c>
    </row>
    <row r="83" spans="1:3" ht="15" x14ac:dyDescent="0.25">
      <c r="A83" t="s">
        <v>170</v>
      </c>
      <c r="B83">
        <v>2588</v>
      </c>
      <c r="C83">
        <v>86.99799999999999</v>
      </c>
    </row>
    <row r="84" spans="1:3" ht="15" x14ac:dyDescent="0.25">
      <c r="A84" t="s">
        <v>170</v>
      </c>
      <c r="B84">
        <v>2604</v>
      </c>
      <c r="C84">
        <v>11.637</v>
      </c>
    </row>
    <row r="85" spans="1:3" ht="15" x14ac:dyDescent="0.25">
      <c r="A85" t="s">
        <v>170</v>
      </c>
      <c r="B85">
        <v>2586</v>
      </c>
      <c r="C85">
        <v>1.365</v>
      </c>
    </row>
    <row r="86" spans="1:3" ht="15" x14ac:dyDescent="0.25">
      <c r="A86" t="s">
        <v>172</v>
      </c>
      <c r="B86">
        <v>2588</v>
      </c>
      <c r="C86">
        <v>28.401</v>
      </c>
    </row>
    <row r="87" spans="1:3" ht="15" x14ac:dyDescent="0.25">
      <c r="A87" t="s">
        <v>172</v>
      </c>
      <c r="B87">
        <v>2604</v>
      </c>
      <c r="C87">
        <v>71.181000000000012</v>
      </c>
    </row>
    <row r="88" spans="1:3" ht="15" x14ac:dyDescent="0.25">
      <c r="A88" t="s">
        <v>172</v>
      </c>
      <c r="B88">
        <v>2586</v>
      </c>
      <c r="C88">
        <v>0.41799999999999998</v>
      </c>
    </row>
    <row r="89" spans="1:3" ht="15" x14ac:dyDescent="0.25">
      <c r="A89" t="s">
        <v>174</v>
      </c>
      <c r="B89">
        <v>2588</v>
      </c>
      <c r="C89">
        <v>59.696000000000005</v>
      </c>
    </row>
    <row r="90" spans="1:3" ht="15" x14ac:dyDescent="0.25">
      <c r="A90" t="s">
        <v>174</v>
      </c>
      <c r="B90">
        <v>2604</v>
      </c>
      <c r="C90">
        <v>37.297000000000004</v>
      </c>
    </row>
    <row r="91" spans="1:3" ht="15" x14ac:dyDescent="0.25">
      <c r="A91" t="s">
        <v>174</v>
      </c>
      <c r="B91">
        <v>2586</v>
      </c>
      <c r="C91">
        <v>3.0070000000000001</v>
      </c>
    </row>
    <row r="92" spans="1:3" ht="15" x14ac:dyDescent="0.25">
      <c r="A92" t="s">
        <v>177</v>
      </c>
      <c r="B92">
        <v>2588</v>
      </c>
      <c r="C92">
        <v>62.104999999999997</v>
      </c>
    </row>
    <row r="93" spans="1:3" ht="15" x14ac:dyDescent="0.25">
      <c r="A93" t="s">
        <v>177</v>
      </c>
      <c r="B93">
        <v>2604</v>
      </c>
      <c r="C93">
        <v>17.939</v>
      </c>
    </row>
    <row r="94" spans="1:3" ht="15" x14ac:dyDescent="0.25">
      <c r="A94" t="s">
        <v>177</v>
      </c>
      <c r="B94">
        <v>2586</v>
      </c>
      <c r="C94">
        <v>19.956</v>
      </c>
    </row>
    <row r="95" spans="1:3" ht="15" x14ac:dyDescent="0.25">
      <c r="A95" t="s">
        <v>180</v>
      </c>
      <c r="B95">
        <v>2588</v>
      </c>
      <c r="C95">
        <v>35.323</v>
      </c>
    </row>
    <row r="96" spans="1:3" ht="15" x14ac:dyDescent="0.25">
      <c r="A96" t="s">
        <v>180</v>
      </c>
      <c r="B96">
        <v>2604</v>
      </c>
      <c r="C96">
        <v>64.492000000000004</v>
      </c>
    </row>
    <row r="97" spans="1:3" ht="15" x14ac:dyDescent="0.25">
      <c r="A97" t="s">
        <v>180</v>
      </c>
      <c r="B97">
        <v>2586</v>
      </c>
      <c r="C97">
        <v>0.185</v>
      </c>
    </row>
    <row r="98" spans="1:3" ht="15" x14ac:dyDescent="0.25">
      <c r="A98" t="s">
        <v>183</v>
      </c>
      <c r="B98">
        <v>2588</v>
      </c>
      <c r="C98">
        <v>87.021000000000001</v>
      </c>
    </row>
    <row r="99" spans="1:3" ht="15" x14ac:dyDescent="0.25">
      <c r="A99" t="s">
        <v>183</v>
      </c>
      <c r="B99">
        <v>2604</v>
      </c>
      <c r="C99">
        <v>12.623000000000001</v>
      </c>
    </row>
    <row r="100" spans="1:3" ht="15" x14ac:dyDescent="0.25">
      <c r="A100" t="s">
        <v>183</v>
      </c>
      <c r="B100">
        <v>2586</v>
      </c>
      <c r="C100">
        <v>0.35599999999999998</v>
      </c>
    </row>
    <row r="101" spans="1:3" ht="15" x14ac:dyDescent="0.25">
      <c r="A101" t="s">
        <v>185</v>
      </c>
      <c r="B101">
        <v>2588</v>
      </c>
      <c r="C101">
        <v>96.86099999999999</v>
      </c>
    </row>
    <row r="102" spans="1:3" ht="15" x14ac:dyDescent="0.25">
      <c r="A102" t="s">
        <v>185</v>
      </c>
      <c r="B102">
        <v>2604</v>
      </c>
      <c r="C102">
        <v>2.9809999999999999</v>
      </c>
    </row>
    <row r="103" spans="1:3" ht="15" x14ac:dyDescent="0.25">
      <c r="A103" t="s">
        <v>185</v>
      </c>
      <c r="B103">
        <v>2586</v>
      </c>
      <c r="C103">
        <v>0.158</v>
      </c>
    </row>
    <row r="104" spans="1:3" ht="15" x14ac:dyDescent="0.25">
      <c r="A104" t="s">
        <v>187</v>
      </c>
      <c r="B104">
        <v>2588</v>
      </c>
      <c r="C104">
        <v>85.734999999999999</v>
      </c>
    </row>
    <row r="105" spans="1:3" ht="15" x14ac:dyDescent="0.25">
      <c r="A105" t="s">
        <v>187</v>
      </c>
      <c r="B105">
        <v>2604</v>
      </c>
      <c r="C105">
        <v>13.450000000000001</v>
      </c>
    </row>
    <row r="106" spans="1:3" ht="15" x14ac:dyDescent="0.25">
      <c r="A106" t="s">
        <v>187</v>
      </c>
      <c r="B106">
        <v>2586</v>
      </c>
      <c r="C106">
        <v>0.81499999999999995</v>
      </c>
    </row>
    <row r="107" spans="1:3" ht="15" x14ac:dyDescent="0.25">
      <c r="A107" t="s">
        <v>190</v>
      </c>
      <c r="B107">
        <v>2588</v>
      </c>
      <c r="C107">
        <v>38.51</v>
      </c>
    </row>
    <row r="108" spans="1:3" ht="15" x14ac:dyDescent="0.25">
      <c r="A108" t="s">
        <v>190</v>
      </c>
      <c r="B108">
        <v>2604</v>
      </c>
      <c r="C108">
        <v>42.744</v>
      </c>
    </row>
    <row r="109" spans="1:3" ht="15" x14ac:dyDescent="0.25">
      <c r="A109" t="s">
        <v>190</v>
      </c>
      <c r="B109">
        <v>2586</v>
      </c>
      <c r="C109">
        <v>18.745999999999999</v>
      </c>
    </row>
    <row r="110" spans="1:3" ht="15" x14ac:dyDescent="0.25">
      <c r="A110" t="s">
        <v>193</v>
      </c>
      <c r="B110">
        <v>2588</v>
      </c>
      <c r="C110">
        <v>88.632000000000005</v>
      </c>
    </row>
    <row r="111" spans="1:3" ht="15" x14ac:dyDescent="0.25">
      <c r="A111" t="s">
        <v>193</v>
      </c>
      <c r="B111">
        <v>2604</v>
      </c>
      <c r="C111">
        <v>11.298999999999999</v>
      </c>
    </row>
    <row r="112" spans="1:3" ht="15" x14ac:dyDescent="0.25">
      <c r="A112" t="s">
        <v>193</v>
      </c>
      <c r="B112">
        <v>2586</v>
      </c>
      <c r="C112" s="32">
        <v>6.8999999999999992E-2</v>
      </c>
    </row>
    <row r="113" spans="1:3" ht="15" x14ac:dyDescent="0.25">
      <c r="A113" t="s">
        <v>195</v>
      </c>
      <c r="B113">
        <v>2588</v>
      </c>
      <c r="C113">
        <v>72.977999999999994</v>
      </c>
    </row>
    <row r="114" spans="1:3" ht="15" x14ac:dyDescent="0.25">
      <c r="A114" t="s">
        <v>195</v>
      </c>
      <c r="B114">
        <v>2604</v>
      </c>
      <c r="C114">
        <v>17.069000000000003</v>
      </c>
    </row>
    <row r="115" spans="1:3" ht="15" x14ac:dyDescent="0.25">
      <c r="A115" t="s">
        <v>195</v>
      </c>
      <c r="B115">
        <v>2586</v>
      </c>
      <c r="C115">
        <v>9.9529999999999994</v>
      </c>
    </row>
    <row r="116" spans="1:3" ht="15" x14ac:dyDescent="0.25">
      <c r="A116" t="s">
        <v>197</v>
      </c>
      <c r="B116">
        <v>2588</v>
      </c>
      <c r="C116">
        <v>96.317999999999998</v>
      </c>
    </row>
    <row r="117" spans="1:3" ht="15" x14ac:dyDescent="0.25">
      <c r="A117" t="s">
        <v>197</v>
      </c>
      <c r="B117">
        <v>2604</v>
      </c>
      <c r="C117">
        <v>3.4160000000000004</v>
      </c>
    </row>
    <row r="118" spans="1:3" ht="15" x14ac:dyDescent="0.25">
      <c r="A118" t="s">
        <v>197</v>
      </c>
      <c r="B118">
        <v>2586</v>
      </c>
      <c r="C118">
        <v>0.26600000000000001</v>
      </c>
    </row>
    <row r="119" spans="1:3" ht="15" x14ac:dyDescent="0.25">
      <c r="A119" t="s">
        <v>199</v>
      </c>
      <c r="B119">
        <v>2588</v>
      </c>
      <c r="C119">
        <v>56.296999999999997</v>
      </c>
    </row>
    <row r="120" spans="1:3" ht="15" x14ac:dyDescent="0.25">
      <c r="A120" t="s">
        <v>199</v>
      </c>
      <c r="B120">
        <v>2604</v>
      </c>
      <c r="C120">
        <v>42.820999999999998</v>
      </c>
    </row>
    <row r="121" spans="1:3" ht="15" x14ac:dyDescent="0.25">
      <c r="A121" t="s">
        <v>199</v>
      </c>
      <c r="B121">
        <v>2586</v>
      </c>
      <c r="C121">
        <v>0.88200000000000001</v>
      </c>
    </row>
    <row r="122" spans="1:3" ht="15" x14ac:dyDescent="0.25">
      <c r="A122" t="s">
        <v>201</v>
      </c>
      <c r="B122">
        <v>2588</v>
      </c>
      <c r="C122">
        <v>48.026000000000003</v>
      </c>
    </row>
    <row r="123" spans="1:3" ht="15" x14ac:dyDescent="0.25">
      <c r="A123" t="s">
        <v>201</v>
      </c>
      <c r="B123">
        <v>2604</v>
      </c>
      <c r="C123">
        <v>49.11</v>
      </c>
    </row>
    <row r="124" spans="1:3" ht="15" x14ac:dyDescent="0.25">
      <c r="A124" t="s">
        <v>201</v>
      </c>
      <c r="B124">
        <v>2586</v>
      </c>
      <c r="C124">
        <v>2.863</v>
      </c>
    </row>
    <row r="125" spans="1:3" ht="15" x14ac:dyDescent="0.25">
      <c r="A125" t="s">
        <v>203</v>
      </c>
      <c r="B125">
        <v>2588</v>
      </c>
      <c r="C125">
        <v>19.391999999999999</v>
      </c>
    </row>
    <row r="126" spans="1:3" ht="15" x14ac:dyDescent="0.25">
      <c r="A126" t="s">
        <v>203</v>
      </c>
      <c r="B126">
        <v>2604</v>
      </c>
      <c r="C126">
        <v>78.408999999999992</v>
      </c>
    </row>
    <row r="127" spans="1:3" ht="15" x14ac:dyDescent="0.25">
      <c r="A127" t="s">
        <v>203</v>
      </c>
      <c r="B127">
        <v>2586</v>
      </c>
      <c r="C127">
        <v>2.1989999999999998</v>
      </c>
    </row>
    <row r="128" spans="1:3" ht="15" x14ac:dyDescent="0.25">
      <c r="A128" t="s">
        <v>205</v>
      </c>
      <c r="B128">
        <v>2588</v>
      </c>
      <c r="C128">
        <v>51.949999999999996</v>
      </c>
    </row>
    <row r="129" spans="1:3" ht="15" x14ac:dyDescent="0.25">
      <c r="A129" t="s">
        <v>205</v>
      </c>
      <c r="B129">
        <v>2604</v>
      </c>
      <c r="C129">
        <v>42.102000000000004</v>
      </c>
    </row>
    <row r="130" spans="1:3" ht="15" x14ac:dyDescent="0.25">
      <c r="A130" t="s">
        <v>205</v>
      </c>
      <c r="B130">
        <v>2586</v>
      </c>
      <c r="C130">
        <v>5.9479999999999995</v>
      </c>
    </row>
    <row r="131" spans="1:3" ht="15" x14ac:dyDescent="0.25">
      <c r="A131" t="s">
        <v>208</v>
      </c>
      <c r="B131">
        <v>2588</v>
      </c>
      <c r="C131">
        <v>60</v>
      </c>
    </row>
    <row r="132" spans="1:3" ht="15" x14ac:dyDescent="0.25">
      <c r="A132" t="s">
        <v>208</v>
      </c>
      <c r="B132">
        <v>2604</v>
      </c>
      <c r="C132">
        <v>30</v>
      </c>
    </row>
    <row r="133" spans="1:3" ht="15" x14ac:dyDescent="0.25">
      <c r="A133" t="s">
        <v>208</v>
      </c>
      <c r="B133">
        <v>2586</v>
      </c>
      <c r="C133">
        <v>10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90"/>
  <sheetViews>
    <sheetView topLeftCell="A60" workbookViewId="0">
      <selection activeCell="F9" sqref="F9"/>
    </sheetView>
  </sheetViews>
  <sheetFormatPr defaultRowHeight="14.45" x14ac:dyDescent="0.25"/>
  <cols>
    <col min="1" max="1" width="80.28515625" customWidth="1"/>
    <col min="2" max="2" width="23.85546875" customWidth="1"/>
  </cols>
  <sheetData>
    <row r="1" spans="1:2" ht="15" x14ac:dyDescent="0.25">
      <c r="A1" t="s">
        <v>227</v>
      </c>
      <c r="B1" t="s">
        <v>228</v>
      </c>
    </row>
    <row r="2" spans="1:2" ht="15" x14ac:dyDescent="0.25">
      <c r="A2" s="1" t="s">
        <v>229</v>
      </c>
      <c r="B2" s="1">
        <v>2.3482385000000001E-3</v>
      </c>
    </row>
    <row r="3" spans="1:2" ht="15" x14ac:dyDescent="0.25">
      <c r="A3" s="6" t="s">
        <v>230</v>
      </c>
      <c r="B3" s="1">
        <v>6.7092530000000001E-3</v>
      </c>
    </row>
    <row r="4" spans="1:2" ht="15" x14ac:dyDescent="0.25">
      <c r="A4" s="1" t="s">
        <v>231</v>
      </c>
      <c r="B4" s="1">
        <v>1.0734804800000001E-2</v>
      </c>
    </row>
    <row r="5" spans="1:2" ht="15" x14ac:dyDescent="0.25">
      <c r="A5" s="1" t="s">
        <v>232</v>
      </c>
      <c r="B5" s="1">
        <v>1.4424893899999999E-2</v>
      </c>
    </row>
    <row r="6" spans="1:2" ht="15" x14ac:dyDescent="0.25">
      <c r="A6" s="1" t="s">
        <v>233</v>
      </c>
      <c r="B6" s="1">
        <v>1.47603566E-2</v>
      </c>
    </row>
    <row r="7" spans="1:2" ht="15" x14ac:dyDescent="0.25">
      <c r="A7" s="1" t="s">
        <v>234</v>
      </c>
      <c r="B7" s="1">
        <v>1.6437669799999999E-2</v>
      </c>
    </row>
    <row r="8" spans="1:2" ht="15" x14ac:dyDescent="0.25">
      <c r="A8" s="1" t="s">
        <v>235</v>
      </c>
      <c r="B8" s="1">
        <v>1.6773132499999999E-2</v>
      </c>
    </row>
    <row r="9" spans="1:2" ht="15" x14ac:dyDescent="0.25">
      <c r="A9" s="1" t="s">
        <v>236</v>
      </c>
      <c r="B9" s="1">
        <v>1.6773132499999999E-2</v>
      </c>
    </row>
    <row r="10" spans="1:2" ht="15" x14ac:dyDescent="0.25">
      <c r="A10" s="1" t="s">
        <v>237</v>
      </c>
      <c r="B10" s="1">
        <v>1.6773132499999999E-2</v>
      </c>
    </row>
    <row r="11" spans="1:2" ht="15" x14ac:dyDescent="0.25">
      <c r="A11" s="1" t="s">
        <v>238</v>
      </c>
      <c r="B11" s="1">
        <v>1.7108595099999999E-2</v>
      </c>
    </row>
    <row r="12" spans="1:2" ht="15" x14ac:dyDescent="0.25">
      <c r="A12" s="1" t="s">
        <v>239</v>
      </c>
      <c r="B12" s="1">
        <v>1.7444057799999999E-2</v>
      </c>
    </row>
    <row r="13" spans="1:2" ht="15" x14ac:dyDescent="0.25">
      <c r="A13" s="3" t="s">
        <v>240</v>
      </c>
      <c r="B13" s="1">
        <v>1.9121371000000002E-2</v>
      </c>
    </row>
    <row r="14" spans="1:2" ht="15" x14ac:dyDescent="0.25">
      <c r="A14" s="1" t="s">
        <v>241</v>
      </c>
      <c r="B14" s="1">
        <v>2.0127758999999999E-2</v>
      </c>
    </row>
    <row r="15" spans="1:2" ht="15" x14ac:dyDescent="0.25">
      <c r="A15" s="1" t="s">
        <v>242</v>
      </c>
      <c r="B15" s="1">
        <v>2.2475997500000001E-2</v>
      </c>
    </row>
    <row r="16" spans="1:2" ht="15" x14ac:dyDescent="0.25">
      <c r="A16" s="1" t="s">
        <v>243</v>
      </c>
      <c r="B16" s="1">
        <v>2.2811460200000001E-2</v>
      </c>
    </row>
    <row r="17" spans="1:2" ht="15" x14ac:dyDescent="0.25">
      <c r="A17" s="1" t="s">
        <v>244</v>
      </c>
      <c r="B17" s="1">
        <v>2.4153310800000001E-2</v>
      </c>
    </row>
    <row r="18" spans="1:2" ht="15" x14ac:dyDescent="0.25">
      <c r="A18" s="1" t="s">
        <v>245</v>
      </c>
      <c r="B18" s="1">
        <v>2.44887734E-2</v>
      </c>
    </row>
    <row r="19" spans="1:2" ht="15" x14ac:dyDescent="0.25">
      <c r="A19" s="1" t="s">
        <v>246</v>
      </c>
      <c r="B19" s="1">
        <v>2.81788626E-2</v>
      </c>
    </row>
    <row r="20" spans="1:2" ht="15" x14ac:dyDescent="0.25">
      <c r="A20" s="1" t="s">
        <v>247</v>
      </c>
      <c r="B20" s="1">
        <v>2.81788626E-2</v>
      </c>
    </row>
    <row r="21" spans="1:2" ht="15" x14ac:dyDescent="0.25">
      <c r="A21" s="1" t="s">
        <v>248</v>
      </c>
      <c r="B21" s="1">
        <v>3.1533489099999999E-2</v>
      </c>
    </row>
    <row r="22" spans="1:2" ht="15" x14ac:dyDescent="0.25">
      <c r="A22" s="1" t="s">
        <v>249</v>
      </c>
      <c r="B22" s="1">
        <v>3.3546264999999999E-2</v>
      </c>
    </row>
    <row r="23" spans="1:2" ht="15" x14ac:dyDescent="0.25">
      <c r="A23" s="1" t="s">
        <v>250</v>
      </c>
      <c r="B23" s="1">
        <v>3.5223578200000001E-2</v>
      </c>
    </row>
    <row r="24" spans="1:2" ht="15" x14ac:dyDescent="0.25">
      <c r="A24" s="1" t="s">
        <v>251</v>
      </c>
      <c r="B24" s="1">
        <v>3.5894503500000001E-2</v>
      </c>
    </row>
    <row r="25" spans="1:2" ht="15" x14ac:dyDescent="0.25">
      <c r="A25" s="1" t="s">
        <v>252</v>
      </c>
      <c r="B25" s="1">
        <v>4.6964771000000002E-2</v>
      </c>
    </row>
    <row r="26" spans="1:2" ht="15" x14ac:dyDescent="0.25">
      <c r="A26" s="1" t="s">
        <v>253</v>
      </c>
      <c r="B26" s="1">
        <v>4.7300233599999998E-2</v>
      </c>
    </row>
    <row r="27" spans="1:2" ht="15" x14ac:dyDescent="0.25">
      <c r="A27" s="1" t="s">
        <v>254</v>
      </c>
      <c r="B27" s="1">
        <v>4.7300233599999998E-2</v>
      </c>
    </row>
    <row r="28" spans="1:2" ht="15" x14ac:dyDescent="0.25">
      <c r="A28" s="3" t="s">
        <v>255</v>
      </c>
      <c r="B28" s="1">
        <v>4.7635696300000002E-2</v>
      </c>
    </row>
    <row r="29" spans="1:2" ht="15" x14ac:dyDescent="0.25">
      <c r="A29" s="1" t="s">
        <v>256</v>
      </c>
      <c r="B29" s="1">
        <v>4.8642084199999998E-2</v>
      </c>
    </row>
    <row r="30" spans="1:2" ht="15" x14ac:dyDescent="0.25">
      <c r="A30" s="1" t="s">
        <v>257</v>
      </c>
      <c r="B30" s="1">
        <v>4.9313009499999998E-2</v>
      </c>
    </row>
    <row r="31" spans="1:2" ht="15" x14ac:dyDescent="0.25">
      <c r="A31" s="1" t="s">
        <v>258</v>
      </c>
      <c r="B31" s="1">
        <v>5.1325785399999997E-2</v>
      </c>
    </row>
    <row r="32" spans="1:2" ht="15" x14ac:dyDescent="0.25">
      <c r="A32" s="1" t="s">
        <v>259</v>
      </c>
      <c r="B32" s="1">
        <v>5.3003098700000001E-2</v>
      </c>
    </row>
    <row r="33" spans="1:2" ht="15" x14ac:dyDescent="0.25">
      <c r="A33" s="1" t="s">
        <v>260</v>
      </c>
      <c r="B33" s="1">
        <v>5.4344949300000001E-2</v>
      </c>
    </row>
    <row r="34" spans="1:2" ht="15" x14ac:dyDescent="0.25">
      <c r="A34" s="1" t="s">
        <v>261</v>
      </c>
      <c r="B34" s="1">
        <v>5.5351337200000003E-2</v>
      </c>
    </row>
    <row r="35" spans="1:2" ht="15" x14ac:dyDescent="0.25">
      <c r="A35" s="3" t="s">
        <v>262</v>
      </c>
      <c r="B35" s="1">
        <v>8.7555751599999995E-2</v>
      </c>
    </row>
    <row r="36" spans="1:2" ht="15" x14ac:dyDescent="0.25">
      <c r="A36" s="1" t="s">
        <v>263</v>
      </c>
      <c r="B36" s="1">
        <v>8.8562139499999998E-2</v>
      </c>
    </row>
    <row r="37" spans="1:2" ht="15" x14ac:dyDescent="0.25">
      <c r="A37" s="1" t="s">
        <v>264</v>
      </c>
      <c r="B37" s="1">
        <v>9.1245840699999997E-2</v>
      </c>
    </row>
    <row r="38" spans="1:2" ht="15" x14ac:dyDescent="0.25">
      <c r="A38" s="1" t="s">
        <v>265</v>
      </c>
      <c r="B38" s="1">
        <v>0.10734804789999999</v>
      </c>
    </row>
    <row r="39" spans="1:2" ht="15" x14ac:dyDescent="0.25">
      <c r="A39" s="1" t="s">
        <v>266</v>
      </c>
      <c r="B39" s="1">
        <v>0.1103672118</v>
      </c>
    </row>
    <row r="40" spans="1:2" ht="15" x14ac:dyDescent="0.25">
      <c r="A40" s="1" t="s">
        <v>267</v>
      </c>
      <c r="B40" s="1">
        <v>0.1103672118</v>
      </c>
    </row>
    <row r="41" spans="1:2" ht="15" x14ac:dyDescent="0.25">
      <c r="A41" s="1" t="s">
        <v>268</v>
      </c>
      <c r="B41" s="1">
        <v>0.11137359970000001</v>
      </c>
    </row>
    <row r="42" spans="1:2" ht="15" x14ac:dyDescent="0.25">
      <c r="A42" s="1" t="s">
        <v>269</v>
      </c>
      <c r="B42" s="1">
        <v>0.1204310913</v>
      </c>
    </row>
    <row r="43" spans="1:2" ht="15" x14ac:dyDescent="0.25">
      <c r="A43" s="1" t="s">
        <v>270</v>
      </c>
      <c r="B43" s="1">
        <v>0.1241211804</v>
      </c>
    </row>
    <row r="44" spans="1:2" ht="15" x14ac:dyDescent="0.25">
      <c r="A44" s="1" t="s">
        <v>271</v>
      </c>
      <c r="B44" s="1">
        <v>0.12714034420000001</v>
      </c>
    </row>
    <row r="45" spans="1:2" ht="15" x14ac:dyDescent="0.25">
      <c r="A45" s="1" t="s">
        <v>272</v>
      </c>
      <c r="B45" s="1">
        <v>0.132172284</v>
      </c>
    </row>
    <row r="46" spans="1:2" ht="15" x14ac:dyDescent="0.25">
      <c r="A46" s="5" t="s">
        <v>273</v>
      </c>
      <c r="B46" s="1">
        <v>0.1402233876</v>
      </c>
    </row>
    <row r="47" spans="1:2" ht="15" x14ac:dyDescent="0.25">
      <c r="A47" s="1" t="s">
        <v>274</v>
      </c>
      <c r="B47" s="1">
        <v>0.14257162609999999</v>
      </c>
    </row>
    <row r="48" spans="1:2" ht="15" x14ac:dyDescent="0.25">
      <c r="A48" s="1" t="s">
        <v>275</v>
      </c>
      <c r="B48" s="1">
        <v>0.1486099538</v>
      </c>
    </row>
    <row r="49" spans="1:2" ht="15" x14ac:dyDescent="0.25">
      <c r="A49" s="1" t="s">
        <v>276</v>
      </c>
      <c r="B49" s="1">
        <v>0.15733198270000001</v>
      </c>
    </row>
    <row r="50" spans="1:2" ht="15" x14ac:dyDescent="0.25">
      <c r="A50" s="1" t="s">
        <v>277</v>
      </c>
      <c r="B50" s="1">
        <v>0.16135753450000001</v>
      </c>
    </row>
    <row r="51" spans="1:2" ht="15" x14ac:dyDescent="0.25">
      <c r="A51" s="1" t="s">
        <v>278</v>
      </c>
      <c r="B51" s="1">
        <v>0.16236392250000001</v>
      </c>
    </row>
    <row r="52" spans="1:2" ht="15" x14ac:dyDescent="0.25">
      <c r="A52" s="1" t="s">
        <v>279</v>
      </c>
      <c r="B52" s="1">
        <v>0.17544696579999999</v>
      </c>
    </row>
    <row r="53" spans="1:2" ht="15" x14ac:dyDescent="0.25">
      <c r="A53" s="1" t="s">
        <v>280</v>
      </c>
      <c r="B53" s="1">
        <v>0.1817872099</v>
      </c>
    </row>
    <row r="54" spans="1:2" ht="15" x14ac:dyDescent="0.25">
      <c r="A54" s="1" t="s">
        <v>281</v>
      </c>
      <c r="B54" s="1">
        <v>0.1895363971</v>
      </c>
    </row>
    <row r="55" spans="1:2" ht="15" x14ac:dyDescent="0.25">
      <c r="A55" s="1" t="s">
        <v>282</v>
      </c>
      <c r="B55" s="1">
        <v>0.24186857049999999</v>
      </c>
    </row>
    <row r="56" spans="1:2" ht="15" x14ac:dyDescent="0.25">
      <c r="A56" s="1" t="s">
        <v>283</v>
      </c>
      <c r="B56" s="1">
        <v>0.24555865960000001</v>
      </c>
    </row>
    <row r="57" spans="1:2" ht="15" x14ac:dyDescent="0.25">
      <c r="A57" s="1" t="s">
        <v>284</v>
      </c>
      <c r="B57" s="1">
        <v>0.25327430049999999</v>
      </c>
    </row>
    <row r="58" spans="1:2" ht="15" x14ac:dyDescent="0.25">
      <c r="A58" s="1" t="s">
        <v>285</v>
      </c>
      <c r="B58" s="1">
        <v>0.29386528119999999</v>
      </c>
    </row>
    <row r="59" spans="1:2" ht="15" x14ac:dyDescent="0.25">
      <c r="A59" s="1" t="s">
        <v>286</v>
      </c>
      <c r="B59" s="1">
        <v>0.29721990770000001</v>
      </c>
    </row>
    <row r="60" spans="1:2" ht="15" x14ac:dyDescent="0.25">
      <c r="A60" s="1" t="s">
        <v>287</v>
      </c>
      <c r="B60" s="1">
        <v>0.30359369800000002</v>
      </c>
    </row>
    <row r="61" spans="1:2" ht="15" x14ac:dyDescent="0.25">
      <c r="A61" s="1" t="s">
        <v>288</v>
      </c>
      <c r="B61" s="1">
        <v>0.32808247140000002</v>
      </c>
    </row>
    <row r="62" spans="1:2" ht="15" x14ac:dyDescent="0.25">
      <c r="A62" s="1" t="s">
        <v>289</v>
      </c>
      <c r="B62" s="1">
        <v>0.3461974545</v>
      </c>
    </row>
    <row r="63" spans="1:2" ht="15" x14ac:dyDescent="0.25">
      <c r="A63" s="1" t="s">
        <v>290</v>
      </c>
      <c r="B63" s="1">
        <v>0.3488811557</v>
      </c>
    </row>
    <row r="64" spans="1:2" ht="15" x14ac:dyDescent="0.25">
      <c r="A64" s="1" t="s">
        <v>291</v>
      </c>
      <c r="B64" s="1">
        <v>0.39148491219999998</v>
      </c>
    </row>
    <row r="65" spans="1:2" ht="15" x14ac:dyDescent="0.25">
      <c r="A65" s="1" t="s">
        <v>292</v>
      </c>
      <c r="B65" s="1">
        <v>0.3951750014</v>
      </c>
    </row>
    <row r="66" spans="1:2" ht="15" x14ac:dyDescent="0.25">
      <c r="A66" s="5" t="s">
        <v>293</v>
      </c>
      <c r="B66" s="2">
        <v>0.42603756520000002</v>
      </c>
    </row>
    <row r="67" spans="1:2" ht="15" x14ac:dyDescent="0.25">
      <c r="A67" s="1" t="s">
        <v>294</v>
      </c>
      <c r="B67" s="1">
        <v>0.50319397460000004</v>
      </c>
    </row>
    <row r="68" spans="1:2" ht="15" x14ac:dyDescent="0.25">
      <c r="A68" s="1" t="s">
        <v>295</v>
      </c>
      <c r="B68" s="1">
        <v>0.50386489990000005</v>
      </c>
    </row>
    <row r="69" spans="1:2" ht="15" x14ac:dyDescent="0.25">
      <c r="A69" s="1" t="s">
        <v>296</v>
      </c>
      <c r="B69" s="1">
        <v>0.52231534560000004</v>
      </c>
    </row>
    <row r="70" spans="1:2" ht="15" x14ac:dyDescent="0.25">
      <c r="A70" s="1" t="s">
        <v>297</v>
      </c>
      <c r="B70" s="1">
        <v>0.52365719619999995</v>
      </c>
    </row>
    <row r="71" spans="1:2" ht="15" x14ac:dyDescent="0.25">
      <c r="A71" s="1" t="s">
        <v>298</v>
      </c>
      <c r="B71" s="1">
        <v>0.57498298160000005</v>
      </c>
    </row>
    <row r="72" spans="1:2" ht="15" x14ac:dyDescent="0.25">
      <c r="A72" s="1" t="s">
        <v>299</v>
      </c>
      <c r="B72" s="1">
        <v>0.60383276949999998</v>
      </c>
    </row>
    <row r="73" spans="1:2" ht="15" x14ac:dyDescent="0.25">
      <c r="A73" s="1" t="s">
        <v>300</v>
      </c>
      <c r="B73" s="1">
        <v>0.67092529950000002</v>
      </c>
    </row>
    <row r="74" spans="1:2" ht="15" x14ac:dyDescent="0.25">
      <c r="A74" s="1" t="s">
        <v>301</v>
      </c>
      <c r="B74" s="1">
        <v>0.67729908979999998</v>
      </c>
    </row>
    <row r="75" spans="1:2" ht="15" x14ac:dyDescent="0.25">
      <c r="A75" s="1" t="s">
        <v>302</v>
      </c>
      <c r="B75" s="1">
        <v>0.77424779560000001</v>
      </c>
    </row>
    <row r="76" spans="1:2" ht="15" x14ac:dyDescent="0.25">
      <c r="A76" s="5" t="s">
        <v>303</v>
      </c>
      <c r="B76" s="1">
        <v>0.89501434950000003</v>
      </c>
    </row>
    <row r="77" spans="1:2" ht="15" x14ac:dyDescent="0.25">
      <c r="A77" s="1" t="s">
        <v>304</v>
      </c>
      <c r="B77" s="1">
        <v>0.96680335650000004</v>
      </c>
    </row>
    <row r="78" spans="1:2" ht="15" x14ac:dyDescent="0.25">
      <c r="A78" s="1" t="s">
        <v>300</v>
      </c>
      <c r="B78" s="1">
        <v>1.0553654960000001</v>
      </c>
    </row>
    <row r="79" spans="1:2" ht="15" x14ac:dyDescent="0.25">
      <c r="A79" s="1" t="s">
        <v>305</v>
      </c>
      <c r="B79" s="1">
        <v>1.1593589175000001</v>
      </c>
    </row>
    <row r="80" spans="1:2" ht="15" x14ac:dyDescent="0.25">
      <c r="A80" s="1" t="s">
        <v>306</v>
      </c>
      <c r="B80" s="1">
        <v>1.2147102546999999</v>
      </c>
    </row>
    <row r="81" spans="1:2" ht="15" x14ac:dyDescent="0.25">
      <c r="A81" s="1" t="s">
        <v>307</v>
      </c>
      <c r="B81" s="1">
        <v>1.274758069</v>
      </c>
    </row>
    <row r="82" spans="1:2" ht="15" x14ac:dyDescent="0.25">
      <c r="A82" s="1" t="s">
        <v>308</v>
      </c>
      <c r="B82" s="1">
        <v>1.6773132486</v>
      </c>
    </row>
    <row r="83" spans="1:2" ht="15" x14ac:dyDescent="0.25">
      <c r="A83" s="1" t="s">
        <v>309</v>
      </c>
      <c r="B83" s="1">
        <v>2.2318330086999998</v>
      </c>
    </row>
    <row r="84" spans="1:2" ht="15" x14ac:dyDescent="0.25">
      <c r="A84" s="1" t="s">
        <v>310</v>
      </c>
      <c r="B84" s="1">
        <v>3.4321183693999999</v>
      </c>
    </row>
    <row r="85" spans="1:2" ht="15" x14ac:dyDescent="0.25">
      <c r="A85" s="1" t="s">
        <v>311</v>
      </c>
      <c r="B85" s="1">
        <v>4.5045924605999996</v>
      </c>
    </row>
    <row r="86" spans="1:2" ht="15" x14ac:dyDescent="0.25">
      <c r="A86" s="1" t="s">
        <v>312</v>
      </c>
      <c r="B86" s="1">
        <v>6.1936469020000002</v>
      </c>
    </row>
    <row r="87" spans="1:2" ht="15" x14ac:dyDescent="0.25">
      <c r="A87" s="1" t="s">
        <v>313</v>
      </c>
      <c r="B87" s="1">
        <v>9.5902062304999998</v>
      </c>
    </row>
    <row r="88" spans="1:2" ht="15" x14ac:dyDescent="0.25">
      <c r="A88" s="1" t="s">
        <v>314</v>
      </c>
      <c r="B88" s="1">
        <v>9.7706851360000009</v>
      </c>
    </row>
    <row r="89" spans="1:2" ht="15" x14ac:dyDescent="0.25">
      <c r="A89" s="1" t="s">
        <v>315</v>
      </c>
      <c r="B89" s="1">
        <v>13.686876109</v>
      </c>
    </row>
    <row r="90" spans="1:2" ht="15.75" thickBot="1" x14ac:dyDescent="0.3">
      <c r="A90" s="2" t="s">
        <v>316</v>
      </c>
      <c r="B90" s="4">
        <v>29.474043380400001</v>
      </c>
    </row>
  </sheetData>
  <sortState xmlns:xlrd2="http://schemas.microsoft.com/office/spreadsheetml/2017/richdata2" ref="A2:B92">
    <sortCondition ref="B2:B9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9"/>
  <sheetViews>
    <sheetView tabSelected="1" topLeftCell="A48" workbookViewId="0">
      <selection activeCell="A57" sqref="A57"/>
    </sheetView>
  </sheetViews>
  <sheetFormatPr defaultRowHeight="14.45" x14ac:dyDescent="0.25"/>
  <cols>
    <col min="1" max="1" width="17.7109375" customWidth="1"/>
    <col min="2" max="2" width="19.5703125" customWidth="1"/>
  </cols>
  <sheetData>
    <row r="1" spans="1:2" ht="15" x14ac:dyDescent="0.25">
      <c r="A1" s="18" t="s">
        <v>3</v>
      </c>
      <c r="B1" s="18" t="s">
        <v>317</v>
      </c>
    </row>
    <row r="2" spans="1:2" ht="15" x14ac:dyDescent="0.25">
      <c r="A2" s="14" t="s">
        <v>73</v>
      </c>
      <c r="B2" s="14" t="s">
        <v>318</v>
      </c>
    </row>
    <row r="3" spans="1:2" ht="15" x14ac:dyDescent="0.25">
      <c r="A3" s="14" t="s">
        <v>73</v>
      </c>
      <c r="B3" s="14" t="s">
        <v>319</v>
      </c>
    </row>
    <row r="4" spans="1:2" ht="15" x14ac:dyDescent="0.25">
      <c r="A4" s="92" t="s">
        <v>94</v>
      </c>
      <c r="B4" s="14" t="s">
        <v>318</v>
      </c>
    </row>
    <row r="5" spans="1:2" ht="15" x14ac:dyDescent="0.25">
      <c r="A5" s="92" t="s">
        <v>94</v>
      </c>
      <c r="B5" s="14" t="s">
        <v>319</v>
      </c>
    </row>
    <row r="6" spans="1:2" ht="15" x14ac:dyDescent="0.25">
      <c r="A6" t="s">
        <v>98</v>
      </c>
      <c r="B6" s="14" t="s">
        <v>318</v>
      </c>
    </row>
    <row r="7" spans="1:2" ht="15" x14ac:dyDescent="0.25">
      <c r="A7" t="s">
        <v>98</v>
      </c>
      <c r="B7" s="14" t="s">
        <v>319</v>
      </c>
    </row>
    <row r="8" spans="1:2" ht="15" x14ac:dyDescent="0.25">
      <c r="A8" t="s">
        <v>102</v>
      </c>
      <c r="B8" s="14" t="s">
        <v>318</v>
      </c>
    </row>
    <row r="9" spans="1:2" ht="15" x14ac:dyDescent="0.25">
      <c r="A9" t="s">
        <v>102</v>
      </c>
      <c r="B9" s="14" t="s">
        <v>319</v>
      </c>
    </row>
    <row r="10" spans="1:2" ht="15" x14ac:dyDescent="0.25">
      <c r="A10" t="s">
        <v>106</v>
      </c>
      <c r="B10" s="14" t="s">
        <v>318</v>
      </c>
    </row>
    <row r="11" spans="1:2" ht="15" x14ac:dyDescent="0.25">
      <c r="A11" t="s">
        <v>106</v>
      </c>
      <c r="B11" s="14" t="s">
        <v>319</v>
      </c>
    </row>
    <row r="12" spans="1:2" ht="15" x14ac:dyDescent="0.25">
      <c r="A12" t="s">
        <v>109</v>
      </c>
      <c r="B12" s="14" t="s">
        <v>318</v>
      </c>
    </row>
    <row r="13" spans="1:2" ht="15" x14ac:dyDescent="0.25">
      <c r="A13" t="s">
        <v>109</v>
      </c>
      <c r="B13" s="14" t="s">
        <v>319</v>
      </c>
    </row>
    <row r="14" spans="1:2" ht="15" x14ac:dyDescent="0.25">
      <c r="A14" t="s">
        <v>112</v>
      </c>
      <c r="B14" s="14" t="s">
        <v>318</v>
      </c>
    </row>
    <row r="15" spans="1:2" ht="15" x14ac:dyDescent="0.25">
      <c r="A15" t="s">
        <v>112</v>
      </c>
      <c r="B15" s="14" t="s">
        <v>319</v>
      </c>
    </row>
    <row r="16" spans="1:2" ht="15" x14ac:dyDescent="0.25">
      <c r="A16" t="s">
        <v>115</v>
      </c>
      <c r="B16" s="14" t="s">
        <v>318</v>
      </c>
    </row>
    <row r="17" spans="1:2" ht="15" x14ac:dyDescent="0.25">
      <c r="A17" t="s">
        <v>115</v>
      </c>
      <c r="B17" s="14" t="s">
        <v>319</v>
      </c>
    </row>
    <row r="18" spans="1:2" ht="15" x14ac:dyDescent="0.25">
      <c r="A18" t="s">
        <v>118</v>
      </c>
      <c r="B18" s="14" t="s">
        <v>318</v>
      </c>
    </row>
    <row r="19" spans="1:2" ht="15" x14ac:dyDescent="0.25">
      <c r="A19" t="s">
        <v>118</v>
      </c>
      <c r="B19" s="14" t="s">
        <v>319</v>
      </c>
    </row>
    <row r="20" spans="1:2" ht="15" x14ac:dyDescent="0.25">
      <c r="A20" t="s">
        <v>121</v>
      </c>
      <c r="B20" s="14" t="s">
        <v>318</v>
      </c>
    </row>
    <row r="21" spans="1:2" ht="15" x14ac:dyDescent="0.25">
      <c r="A21" t="s">
        <v>121</v>
      </c>
      <c r="B21" s="14" t="s">
        <v>319</v>
      </c>
    </row>
    <row r="22" spans="1:2" ht="15" x14ac:dyDescent="0.25">
      <c r="A22" t="s">
        <v>124</v>
      </c>
      <c r="B22" s="14" t="s">
        <v>318</v>
      </c>
    </row>
    <row r="23" spans="1:2" ht="15" x14ac:dyDescent="0.25">
      <c r="A23" t="s">
        <v>124</v>
      </c>
      <c r="B23" s="14" t="s">
        <v>319</v>
      </c>
    </row>
    <row r="24" spans="1:2" ht="15" x14ac:dyDescent="0.25">
      <c r="A24" t="s">
        <v>127</v>
      </c>
      <c r="B24" s="14" t="s">
        <v>318</v>
      </c>
    </row>
    <row r="25" spans="1:2" ht="15" x14ac:dyDescent="0.25">
      <c r="A25" t="s">
        <v>127</v>
      </c>
      <c r="B25" s="14" t="s">
        <v>319</v>
      </c>
    </row>
    <row r="26" spans="1:2" ht="15" x14ac:dyDescent="0.25">
      <c r="A26" t="s">
        <v>130</v>
      </c>
      <c r="B26" s="14" t="s">
        <v>318</v>
      </c>
    </row>
    <row r="27" spans="1:2" ht="15" x14ac:dyDescent="0.25">
      <c r="A27" t="s">
        <v>130</v>
      </c>
      <c r="B27" s="14" t="s">
        <v>319</v>
      </c>
    </row>
    <row r="28" spans="1:2" ht="15" x14ac:dyDescent="0.25">
      <c r="A28" t="s">
        <v>133</v>
      </c>
      <c r="B28" s="14" t="s">
        <v>318</v>
      </c>
    </row>
    <row r="29" spans="1:2" ht="15" x14ac:dyDescent="0.25">
      <c r="A29" t="s">
        <v>133</v>
      </c>
      <c r="B29" s="14" t="s">
        <v>319</v>
      </c>
    </row>
    <row r="30" spans="1:2" ht="15" x14ac:dyDescent="0.25">
      <c r="A30" t="s">
        <v>136</v>
      </c>
      <c r="B30" s="14" t="s">
        <v>318</v>
      </c>
    </row>
    <row r="31" spans="1:2" ht="15" x14ac:dyDescent="0.25">
      <c r="A31" t="s">
        <v>136</v>
      </c>
      <c r="B31" s="14" t="s">
        <v>319</v>
      </c>
    </row>
    <row r="32" spans="1:2" ht="15" x14ac:dyDescent="0.25">
      <c r="A32" t="s">
        <v>138</v>
      </c>
      <c r="B32" s="14" t="s">
        <v>318</v>
      </c>
    </row>
    <row r="33" spans="1:2" ht="15" x14ac:dyDescent="0.25">
      <c r="A33" t="s">
        <v>138</v>
      </c>
      <c r="B33" s="14" t="s">
        <v>319</v>
      </c>
    </row>
    <row r="34" spans="1:2" ht="15" x14ac:dyDescent="0.25">
      <c r="A34" t="s">
        <v>140</v>
      </c>
      <c r="B34" s="14" t="s">
        <v>318</v>
      </c>
    </row>
    <row r="35" spans="1:2" ht="15" x14ac:dyDescent="0.25">
      <c r="A35" t="s">
        <v>140</v>
      </c>
      <c r="B35" s="14" t="s">
        <v>319</v>
      </c>
    </row>
    <row r="36" spans="1:2" ht="15" x14ac:dyDescent="0.25">
      <c r="A36" t="s">
        <v>142</v>
      </c>
      <c r="B36" s="14" t="s">
        <v>318</v>
      </c>
    </row>
    <row r="37" spans="1:2" ht="15" x14ac:dyDescent="0.25">
      <c r="A37" t="s">
        <v>142</v>
      </c>
      <c r="B37" s="14" t="s">
        <v>319</v>
      </c>
    </row>
    <row r="38" spans="1:2" ht="15" x14ac:dyDescent="0.25">
      <c r="A38" t="s">
        <v>145</v>
      </c>
      <c r="B38" s="14" t="s">
        <v>318</v>
      </c>
    </row>
    <row r="39" spans="1:2" ht="15" x14ac:dyDescent="0.25">
      <c r="A39" t="s">
        <v>145</v>
      </c>
      <c r="B39" s="14" t="s">
        <v>319</v>
      </c>
    </row>
    <row r="40" spans="1:2" ht="15" x14ac:dyDescent="0.25">
      <c r="A40" t="s">
        <v>147</v>
      </c>
      <c r="B40" s="14" t="s">
        <v>318</v>
      </c>
    </row>
    <row r="41" spans="1:2" ht="15" x14ac:dyDescent="0.25">
      <c r="A41" t="s">
        <v>147</v>
      </c>
      <c r="B41" s="14" t="s">
        <v>319</v>
      </c>
    </row>
    <row r="42" spans="1:2" ht="15" x14ac:dyDescent="0.25">
      <c r="A42" t="s">
        <v>149</v>
      </c>
      <c r="B42" s="14" t="s">
        <v>318</v>
      </c>
    </row>
    <row r="43" spans="1:2" ht="15" x14ac:dyDescent="0.25">
      <c r="A43" t="s">
        <v>149</v>
      </c>
      <c r="B43" s="14" t="s">
        <v>319</v>
      </c>
    </row>
    <row r="44" spans="1:2" ht="15" x14ac:dyDescent="0.25">
      <c r="A44" t="s">
        <v>151</v>
      </c>
      <c r="B44" s="14" t="s">
        <v>318</v>
      </c>
    </row>
    <row r="45" spans="1:2" ht="15" x14ac:dyDescent="0.25">
      <c r="A45" t="s">
        <v>151</v>
      </c>
      <c r="B45" s="14" t="s">
        <v>319</v>
      </c>
    </row>
    <row r="46" spans="1:2" ht="15" x14ac:dyDescent="0.25">
      <c r="A46" s="91" t="s">
        <v>154</v>
      </c>
      <c r="B46" s="90" t="s">
        <v>318</v>
      </c>
    </row>
    <row r="47" spans="1:2" ht="15" x14ac:dyDescent="0.25">
      <c r="A47" s="91" t="s">
        <v>154</v>
      </c>
      <c r="B47" s="90" t="s">
        <v>319</v>
      </c>
    </row>
    <row r="48" spans="1:2" ht="15" x14ac:dyDescent="0.25">
      <c r="A48" t="s">
        <v>157</v>
      </c>
      <c r="B48" s="90" t="s">
        <v>318</v>
      </c>
    </row>
    <row r="49" spans="1:2" ht="15" x14ac:dyDescent="0.25">
      <c r="A49" t="s">
        <v>157</v>
      </c>
      <c r="B49" s="90" t="s">
        <v>319</v>
      </c>
    </row>
    <row r="50" spans="1:2" ht="15" x14ac:dyDescent="0.25">
      <c r="A50" t="s">
        <v>160</v>
      </c>
      <c r="B50" s="90" t="s">
        <v>318</v>
      </c>
    </row>
    <row r="51" spans="1:2" ht="15" x14ac:dyDescent="0.25">
      <c r="A51" t="s">
        <v>160</v>
      </c>
      <c r="B51" s="90" t="s">
        <v>319</v>
      </c>
    </row>
    <row r="52" spans="1:2" ht="15" x14ac:dyDescent="0.25">
      <c r="A52" t="s">
        <v>163</v>
      </c>
      <c r="B52" s="90" t="s">
        <v>318</v>
      </c>
    </row>
    <row r="53" spans="1:2" ht="15" x14ac:dyDescent="0.25">
      <c r="A53" t="s">
        <v>163</v>
      </c>
      <c r="B53" s="90" t="s">
        <v>319</v>
      </c>
    </row>
    <row r="54" spans="1:2" ht="15" x14ac:dyDescent="0.25">
      <c r="A54" t="s">
        <v>167</v>
      </c>
      <c r="B54" s="90" t="s">
        <v>318</v>
      </c>
    </row>
    <row r="55" spans="1:2" ht="15" x14ac:dyDescent="0.25">
      <c r="A55" t="s">
        <v>167</v>
      </c>
      <c r="B55" s="90" t="s">
        <v>319</v>
      </c>
    </row>
    <row r="56" spans="1:2" ht="15" x14ac:dyDescent="0.25">
      <c r="A56" t="s">
        <v>170</v>
      </c>
      <c r="B56" s="90" t="s">
        <v>318</v>
      </c>
    </row>
    <row r="57" spans="1:2" ht="15" x14ac:dyDescent="0.25">
      <c r="A57" t="s">
        <v>170</v>
      </c>
      <c r="B57" s="90" t="s">
        <v>319</v>
      </c>
    </row>
    <row r="58" spans="1:2" ht="15" x14ac:dyDescent="0.25">
      <c r="A58" t="s">
        <v>172</v>
      </c>
      <c r="B58" s="90" t="s">
        <v>318</v>
      </c>
    </row>
    <row r="59" spans="1:2" ht="15" x14ac:dyDescent="0.25">
      <c r="A59" t="s">
        <v>172</v>
      </c>
      <c r="B59" s="90" t="s">
        <v>319</v>
      </c>
    </row>
    <row r="60" spans="1:2" ht="15" x14ac:dyDescent="0.25">
      <c r="A60" t="s">
        <v>174</v>
      </c>
      <c r="B60" s="90" t="s">
        <v>318</v>
      </c>
    </row>
    <row r="61" spans="1:2" ht="15" x14ac:dyDescent="0.25">
      <c r="A61" t="s">
        <v>174</v>
      </c>
      <c r="B61" s="90" t="s">
        <v>319</v>
      </c>
    </row>
    <row r="62" spans="1:2" ht="15" x14ac:dyDescent="0.25">
      <c r="A62" t="s">
        <v>177</v>
      </c>
      <c r="B62" s="90" t="s">
        <v>318</v>
      </c>
    </row>
    <row r="63" spans="1:2" ht="15" x14ac:dyDescent="0.25">
      <c r="A63" t="s">
        <v>177</v>
      </c>
      <c r="B63" s="90" t="s">
        <v>319</v>
      </c>
    </row>
    <row r="64" spans="1:2" ht="15" x14ac:dyDescent="0.25">
      <c r="A64" t="s">
        <v>180</v>
      </c>
      <c r="B64" s="90" t="s">
        <v>318</v>
      </c>
    </row>
    <row r="65" spans="1:2" ht="15" x14ac:dyDescent="0.25">
      <c r="A65" t="s">
        <v>180</v>
      </c>
      <c r="B65" s="90" t="s">
        <v>319</v>
      </c>
    </row>
    <row r="66" spans="1:2" ht="15" x14ac:dyDescent="0.25">
      <c r="A66" t="s">
        <v>183</v>
      </c>
      <c r="B66" s="90" t="s">
        <v>318</v>
      </c>
    </row>
    <row r="67" spans="1:2" ht="15" x14ac:dyDescent="0.25">
      <c r="A67" t="s">
        <v>183</v>
      </c>
      <c r="B67" s="90" t="s">
        <v>319</v>
      </c>
    </row>
    <row r="68" spans="1:2" ht="15" x14ac:dyDescent="0.25">
      <c r="A68" t="s">
        <v>185</v>
      </c>
      <c r="B68" s="90" t="s">
        <v>318</v>
      </c>
    </row>
    <row r="69" spans="1:2" ht="15" x14ac:dyDescent="0.25">
      <c r="A69" t="s">
        <v>185</v>
      </c>
      <c r="B69" s="90" t="s">
        <v>319</v>
      </c>
    </row>
    <row r="70" spans="1:2" ht="15" x14ac:dyDescent="0.25">
      <c r="A70" t="s">
        <v>187</v>
      </c>
      <c r="B70" s="90" t="s">
        <v>318</v>
      </c>
    </row>
    <row r="71" spans="1:2" ht="15" x14ac:dyDescent="0.25">
      <c r="A71" t="s">
        <v>187</v>
      </c>
      <c r="B71" s="90" t="s">
        <v>319</v>
      </c>
    </row>
    <row r="72" spans="1:2" ht="15" x14ac:dyDescent="0.25">
      <c r="A72" t="s">
        <v>190</v>
      </c>
      <c r="B72" s="90" t="s">
        <v>318</v>
      </c>
    </row>
    <row r="73" spans="1:2" ht="15" x14ac:dyDescent="0.25">
      <c r="A73" t="s">
        <v>190</v>
      </c>
      <c r="B73" s="90" t="s">
        <v>319</v>
      </c>
    </row>
    <row r="74" spans="1:2" ht="15" x14ac:dyDescent="0.25">
      <c r="A74" t="s">
        <v>193</v>
      </c>
      <c r="B74" s="90" t="s">
        <v>318</v>
      </c>
    </row>
    <row r="75" spans="1:2" ht="15" x14ac:dyDescent="0.25">
      <c r="A75" t="s">
        <v>193</v>
      </c>
      <c r="B75" s="90" t="s">
        <v>319</v>
      </c>
    </row>
    <row r="76" spans="1:2" ht="15" x14ac:dyDescent="0.25">
      <c r="A76" t="s">
        <v>195</v>
      </c>
      <c r="B76" s="90" t="s">
        <v>318</v>
      </c>
    </row>
    <row r="77" spans="1:2" ht="15" x14ac:dyDescent="0.25">
      <c r="A77" t="s">
        <v>195</v>
      </c>
      <c r="B77" s="90" t="s">
        <v>319</v>
      </c>
    </row>
    <row r="78" spans="1:2" ht="15" x14ac:dyDescent="0.25">
      <c r="A78" t="s">
        <v>197</v>
      </c>
      <c r="B78" s="90" t="s">
        <v>318</v>
      </c>
    </row>
    <row r="79" spans="1:2" ht="15" x14ac:dyDescent="0.25">
      <c r="A79" t="s">
        <v>197</v>
      </c>
      <c r="B79" s="90" t="s">
        <v>319</v>
      </c>
    </row>
    <row r="80" spans="1:2" ht="15" x14ac:dyDescent="0.25">
      <c r="A80" t="s">
        <v>199</v>
      </c>
      <c r="B80" s="90" t="s">
        <v>318</v>
      </c>
    </row>
    <row r="81" spans="1:2" ht="15" x14ac:dyDescent="0.25">
      <c r="A81" t="s">
        <v>199</v>
      </c>
      <c r="B81" s="90" t="s">
        <v>319</v>
      </c>
    </row>
    <row r="82" spans="1:2" ht="15" x14ac:dyDescent="0.25">
      <c r="A82" t="s">
        <v>201</v>
      </c>
      <c r="B82" s="90" t="s">
        <v>318</v>
      </c>
    </row>
    <row r="83" spans="1:2" ht="15" x14ac:dyDescent="0.25">
      <c r="A83" t="s">
        <v>201</v>
      </c>
      <c r="B83" s="90" t="s">
        <v>319</v>
      </c>
    </row>
    <row r="84" spans="1:2" ht="15" x14ac:dyDescent="0.25">
      <c r="A84" t="s">
        <v>203</v>
      </c>
      <c r="B84" s="90" t="s">
        <v>318</v>
      </c>
    </row>
    <row r="85" spans="1:2" ht="15" x14ac:dyDescent="0.25">
      <c r="A85" t="s">
        <v>203</v>
      </c>
      <c r="B85" s="90" t="s">
        <v>319</v>
      </c>
    </row>
    <row r="86" spans="1:2" ht="15" x14ac:dyDescent="0.25">
      <c r="A86" t="s">
        <v>205</v>
      </c>
      <c r="B86" s="90" t="s">
        <v>318</v>
      </c>
    </row>
    <row r="87" spans="1:2" ht="15" x14ac:dyDescent="0.25">
      <c r="A87" t="s">
        <v>205</v>
      </c>
      <c r="B87" s="90" t="s">
        <v>319</v>
      </c>
    </row>
    <row r="88" spans="1:2" ht="15" x14ac:dyDescent="0.25">
      <c r="A88" t="s">
        <v>208</v>
      </c>
      <c r="B88" s="90" t="s">
        <v>318</v>
      </c>
    </row>
    <row r="89" spans="1:2" ht="15" x14ac:dyDescent="0.25">
      <c r="A89" t="s">
        <v>208</v>
      </c>
      <c r="B89" s="90" t="s">
        <v>319</v>
      </c>
    </row>
  </sheetData>
  <sortState xmlns:xlrd2="http://schemas.microsoft.com/office/spreadsheetml/2017/richdata2" ref="A2:B89">
    <sortCondition ref="A2:A8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workbookViewId="0"/>
  </sheetViews>
  <sheetFormatPr defaultRowHeight="14.45" x14ac:dyDescent="0.25"/>
  <cols>
    <col min="1" max="1" width="15.7109375" customWidth="1"/>
    <col min="2" max="2" width="35.42578125" customWidth="1"/>
    <col min="3" max="3" width="36.7109375" customWidth="1"/>
    <col min="4" max="4" width="32.28515625" customWidth="1"/>
  </cols>
  <sheetData>
    <row r="1" spans="1:4" s="10" customFormat="1" ht="15" x14ac:dyDescent="0.25">
      <c r="A1" s="17" t="s">
        <v>317</v>
      </c>
      <c r="B1" s="17" t="s">
        <v>320</v>
      </c>
      <c r="C1" s="17" t="s">
        <v>321</v>
      </c>
      <c r="D1" s="17" t="s">
        <v>322</v>
      </c>
    </row>
    <row r="2" spans="1:4" ht="225" x14ac:dyDescent="0.25">
      <c r="A2" s="15" t="s">
        <v>318</v>
      </c>
      <c r="B2" t="s">
        <v>323</v>
      </c>
      <c r="C2" s="20" t="s">
        <v>324</v>
      </c>
      <c r="D2" s="19" t="s">
        <v>325</v>
      </c>
    </row>
    <row r="3" spans="1:4" ht="90" x14ac:dyDescent="0.25">
      <c r="A3" t="s">
        <v>319</v>
      </c>
      <c r="B3" s="89" t="s">
        <v>326</v>
      </c>
      <c r="C3" s="89" t="s">
        <v>327</v>
      </c>
      <c r="D3" s="93" t="s">
        <v>328</v>
      </c>
    </row>
  </sheetData>
  <hyperlinks>
    <hyperlink ref="D2" r:id="rId1" xr:uid="{E37B01D4-0B05-4F9D-9B09-9B58917F6B85}"/>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E2C-855D-496B-A108-BFF7FD624AE5}">
  <dimension ref="A1:D36"/>
  <sheetViews>
    <sheetView workbookViewId="0"/>
  </sheetViews>
  <sheetFormatPr defaultRowHeight="14.45" x14ac:dyDescent="0.25"/>
  <cols>
    <col min="1" max="1" width="47.28515625" customWidth="1"/>
    <col min="2" max="2" width="10.42578125" customWidth="1"/>
    <col min="3" max="3" width="14.5703125" customWidth="1"/>
  </cols>
  <sheetData>
    <row r="1" spans="1:4" ht="15" x14ac:dyDescent="0.25">
      <c r="A1" s="84" t="s">
        <v>329</v>
      </c>
      <c r="B1" s="28"/>
      <c r="C1" s="28"/>
    </row>
    <row r="2" spans="1:4" ht="15" x14ac:dyDescent="0.25">
      <c r="A2" s="84" t="s">
        <v>330</v>
      </c>
      <c r="C2" s="28"/>
    </row>
    <row r="3" spans="1:4" ht="15" x14ac:dyDescent="0.25">
      <c r="A3" s="84" t="s">
        <v>331</v>
      </c>
      <c r="B3" s="10"/>
      <c r="C3" s="28"/>
    </row>
    <row r="4" spans="1:4" ht="15" x14ac:dyDescent="0.25">
      <c r="A4" s="10"/>
      <c r="B4" s="10"/>
      <c r="C4" s="28"/>
    </row>
    <row r="5" spans="1:4" ht="15" x14ac:dyDescent="0.25">
      <c r="B5" s="32"/>
      <c r="C5" s="33"/>
      <c r="D5" s="32"/>
    </row>
    <row r="6" spans="1:4" ht="15" x14ac:dyDescent="0.25">
      <c r="B6" s="32"/>
      <c r="C6" s="33"/>
      <c r="D6" s="32"/>
    </row>
    <row r="7" spans="1:4" ht="15" x14ac:dyDescent="0.25">
      <c r="B7" s="32"/>
      <c r="C7" s="33"/>
      <c r="D7" s="32"/>
    </row>
    <row r="10" spans="1:4" ht="15" x14ac:dyDescent="0.25">
      <c r="A10" s="10"/>
      <c r="B10" s="10"/>
    </row>
    <row r="11" spans="1:4" ht="15" x14ac:dyDescent="0.25">
      <c r="A11" s="10"/>
      <c r="B11" s="10"/>
    </row>
    <row r="13" spans="1:4" ht="15" x14ac:dyDescent="0.25">
      <c r="B13" s="32"/>
      <c r="C13" s="28"/>
      <c r="D13" s="32"/>
    </row>
    <row r="14" spans="1:4" ht="15" x14ac:dyDescent="0.25">
      <c r="B14" s="32"/>
      <c r="C14" s="28"/>
      <c r="D14" s="32"/>
    </row>
    <row r="15" spans="1:4" ht="15" x14ac:dyDescent="0.25">
      <c r="B15" s="32"/>
      <c r="C15" s="28"/>
      <c r="D15" s="32"/>
    </row>
    <row r="17" spans="1:3" ht="15" x14ac:dyDescent="0.25">
      <c r="A17" s="10"/>
    </row>
    <row r="18" spans="1:3" ht="15" x14ac:dyDescent="0.25">
      <c r="A18" s="10"/>
      <c r="B18" s="10"/>
    </row>
    <row r="20" spans="1:3" ht="15" x14ac:dyDescent="0.25">
      <c r="A20" s="31"/>
      <c r="B20" s="32"/>
      <c r="C20" s="34"/>
    </row>
    <row r="21" spans="1:3" ht="15" x14ac:dyDescent="0.25">
      <c r="B21" s="32"/>
      <c r="C21" s="34"/>
    </row>
    <row r="22" spans="1:3" ht="15" x14ac:dyDescent="0.25">
      <c r="B22" s="32"/>
      <c r="C22" s="34"/>
    </row>
    <row r="36" spans="1:1" ht="15" x14ac:dyDescent="0.25">
      <c r="A36" t="s">
        <v>332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4656-B600-45F0-B3B6-A8AC55031CD3}">
  <dimension ref="A1:AA24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3.15" x14ac:dyDescent="0.2"/>
  <cols>
    <col min="1" max="1" width="52.140625" style="43" bestFit="1" customWidth="1"/>
    <col min="2" max="2" width="19.28515625" style="43" customWidth="1"/>
    <col min="3" max="3" width="12.85546875" style="43" customWidth="1"/>
    <col min="4" max="4" width="12.85546875" style="40" bestFit="1" customWidth="1"/>
    <col min="5" max="5" width="15.28515625" style="42" bestFit="1" customWidth="1"/>
    <col min="6" max="6" width="8.5703125" style="42" bestFit="1" customWidth="1"/>
    <col min="7" max="7" width="11.7109375" style="42" bestFit="1" customWidth="1"/>
    <col min="8" max="8" width="12.7109375" style="43" bestFit="1" customWidth="1"/>
    <col min="9" max="9" width="8" style="42" bestFit="1" customWidth="1"/>
    <col min="10" max="10" width="15" style="40" bestFit="1" customWidth="1"/>
    <col min="11" max="11" width="15" style="44" bestFit="1" customWidth="1"/>
    <col min="12" max="12" width="29.85546875" style="43" customWidth="1"/>
    <col min="13" max="13" width="27.7109375" style="43" customWidth="1"/>
    <col min="14" max="14" width="16" style="43" bestFit="1" customWidth="1"/>
    <col min="15" max="15" width="13" style="43" bestFit="1" customWidth="1"/>
    <col min="16" max="16" width="25.7109375" style="43" bestFit="1" customWidth="1"/>
    <col min="17" max="17" width="19.7109375" style="43" bestFit="1" customWidth="1"/>
    <col min="18" max="18" width="21.140625" style="43" bestFit="1" customWidth="1"/>
    <col min="19" max="19" width="15.7109375" style="43" bestFit="1" customWidth="1"/>
    <col min="20" max="20" width="17" style="43" bestFit="1" customWidth="1"/>
    <col min="21" max="21" width="17.7109375" style="43" bestFit="1" customWidth="1"/>
    <col min="22" max="22" width="14.7109375" style="43" bestFit="1" customWidth="1"/>
    <col min="23" max="23" width="27.28515625" style="43" bestFit="1" customWidth="1"/>
    <col min="24" max="24" width="21.28515625" style="43" bestFit="1" customWidth="1"/>
    <col min="25" max="25" width="22.85546875" style="43" bestFit="1" customWidth="1"/>
    <col min="26" max="26" width="17.42578125" style="43" bestFit="1" customWidth="1"/>
    <col min="27" max="27" width="18.7109375" style="43" bestFit="1" customWidth="1"/>
    <col min="28" max="28" width="8.85546875" style="43" customWidth="1"/>
    <col min="29" max="16384" width="9.140625" style="43"/>
  </cols>
  <sheetData>
    <row r="1" spans="1:27" s="36" customFormat="1" ht="12.75" x14ac:dyDescent="0.2">
      <c r="A1" s="36" t="s">
        <v>333</v>
      </c>
      <c r="B1" s="37" t="s">
        <v>334</v>
      </c>
      <c r="C1" s="37" t="s">
        <v>335</v>
      </c>
      <c r="D1" s="37" t="s">
        <v>336</v>
      </c>
      <c r="E1" s="38" t="s">
        <v>337</v>
      </c>
      <c r="F1" s="38" t="s">
        <v>338</v>
      </c>
      <c r="G1" s="38" t="s">
        <v>339</v>
      </c>
      <c r="H1" s="37" t="s">
        <v>340</v>
      </c>
      <c r="I1" s="38" t="s">
        <v>341</v>
      </c>
      <c r="J1" s="37" t="s">
        <v>342</v>
      </c>
      <c r="K1" s="38" t="s">
        <v>343</v>
      </c>
      <c r="L1" s="37" t="s">
        <v>344</v>
      </c>
      <c r="M1" s="37" t="s">
        <v>345</v>
      </c>
      <c r="N1" s="37" t="s">
        <v>346</v>
      </c>
      <c r="O1" s="37" t="s">
        <v>347</v>
      </c>
      <c r="P1" s="37" t="s">
        <v>348</v>
      </c>
      <c r="Q1" s="37" t="s">
        <v>349</v>
      </c>
      <c r="R1" s="37" t="s">
        <v>350</v>
      </c>
      <c r="S1" s="37" t="s">
        <v>351</v>
      </c>
      <c r="T1" s="37" t="s">
        <v>352</v>
      </c>
      <c r="U1" s="37" t="s">
        <v>353</v>
      </c>
      <c r="V1" s="37" t="s">
        <v>354</v>
      </c>
      <c r="W1" s="37" t="s">
        <v>355</v>
      </c>
      <c r="X1" s="37" t="s">
        <v>356</v>
      </c>
      <c r="Y1" s="38" t="s">
        <v>357</v>
      </c>
      <c r="Z1" s="38" t="s">
        <v>358</v>
      </c>
      <c r="AA1" s="38" t="s">
        <v>359</v>
      </c>
    </row>
    <row r="2" spans="1:27" s="36" customFormat="1" ht="12.75" x14ac:dyDescent="0.2">
      <c r="B2" s="37" t="s">
        <v>360</v>
      </c>
      <c r="C2" s="37"/>
      <c r="D2" s="37"/>
      <c r="E2" s="38" t="s">
        <v>361</v>
      </c>
      <c r="F2" s="38" t="s">
        <v>362</v>
      </c>
      <c r="G2" s="38" t="s">
        <v>363</v>
      </c>
      <c r="H2" s="37" t="s">
        <v>363</v>
      </c>
      <c r="I2" s="38" t="s">
        <v>363</v>
      </c>
      <c r="J2" s="37" t="s">
        <v>364</v>
      </c>
      <c r="K2" s="38" t="s">
        <v>364</v>
      </c>
      <c r="L2" s="37"/>
      <c r="M2" s="37"/>
      <c r="N2" s="37" t="s">
        <v>365</v>
      </c>
      <c r="O2" s="37" t="s">
        <v>366</v>
      </c>
      <c r="P2" s="37" t="s">
        <v>363</v>
      </c>
      <c r="Q2" s="37" t="s">
        <v>363</v>
      </c>
      <c r="R2" s="37" t="s">
        <v>367</v>
      </c>
      <c r="S2" s="37" t="s">
        <v>367</v>
      </c>
      <c r="T2" s="37" t="s">
        <v>367</v>
      </c>
      <c r="U2" s="37" t="s">
        <v>365</v>
      </c>
      <c r="V2" s="37" t="s">
        <v>366</v>
      </c>
      <c r="W2" s="37" t="s">
        <v>363</v>
      </c>
      <c r="X2" s="37" t="s">
        <v>363</v>
      </c>
      <c r="Y2" s="38" t="s">
        <v>367</v>
      </c>
      <c r="Z2" s="38" t="s">
        <v>367</v>
      </c>
      <c r="AA2" s="38" t="s">
        <v>367</v>
      </c>
    </row>
    <row r="3" spans="1:27" ht="12.75" x14ac:dyDescent="0.2">
      <c r="A3" s="39" t="s">
        <v>368</v>
      </c>
      <c r="B3" s="40" t="s">
        <v>369</v>
      </c>
      <c r="C3" s="40">
        <v>2</v>
      </c>
      <c r="D3" s="40">
        <v>1</v>
      </c>
      <c r="E3" s="41">
        <v>50040.955979999999</v>
      </c>
      <c r="F3" s="42" t="s">
        <v>370</v>
      </c>
      <c r="G3" s="42" t="s">
        <v>371</v>
      </c>
      <c r="H3" s="43" t="s">
        <v>372</v>
      </c>
      <c r="I3" s="42" t="s">
        <v>373</v>
      </c>
      <c r="J3" s="40" t="s">
        <v>374</v>
      </c>
      <c r="K3" s="44">
        <v>0.10505</v>
      </c>
      <c r="L3" s="43" t="s">
        <v>375</v>
      </c>
      <c r="M3" s="45" t="s">
        <v>376</v>
      </c>
      <c r="N3" s="42">
        <v>549382.00289</v>
      </c>
      <c r="O3" s="41">
        <v>134.777777777778</v>
      </c>
      <c r="P3" s="43" t="s">
        <v>377</v>
      </c>
      <c r="Q3" s="43" t="s">
        <v>378</v>
      </c>
      <c r="R3" s="46" t="s">
        <v>379</v>
      </c>
      <c r="S3" s="43" t="s">
        <v>380</v>
      </c>
      <c r="T3" s="43" t="s">
        <v>381</v>
      </c>
      <c r="U3" s="42">
        <v>609379.17833999998</v>
      </c>
      <c r="V3" s="41">
        <v>49.888888888888999</v>
      </c>
      <c r="W3" s="43" t="s">
        <v>382</v>
      </c>
      <c r="X3" s="43" t="s">
        <v>383</v>
      </c>
      <c r="Y3" s="46" t="s">
        <v>379</v>
      </c>
      <c r="Z3" s="43" t="s">
        <v>384</v>
      </c>
      <c r="AA3" s="43" t="s">
        <v>385</v>
      </c>
    </row>
    <row r="4" spans="1:27" ht="12.75" x14ac:dyDescent="0.2">
      <c r="A4" s="39" t="s">
        <v>368</v>
      </c>
      <c r="B4" s="40" t="s">
        <v>369</v>
      </c>
      <c r="C4" s="40">
        <v>2</v>
      </c>
      <c r="D4" s="40">
        <v>2</v>
      </c>
      <c r="E4" s="41">
        <v>51915.189859999999</v>
      </c>
      <c r="F4" s="42" t="s">
        <v>386</v>
      </c>
      <c r="G4" s="42" t="s">
        <v>387</v>
      </c>
      <c r="H4" s="43" t="s">
        <v>388</v>
      </c>
      <c r="I4" s="42" t="s">
        <v>389</v>
      </c>
      <c r="J4" s="40" t="s">
        <v>390</v>
      </c>
      <c r="K4" s="44">
        <v>0.1124907</v>
      </c>
      <c r="L4" s="43" t="s">
        <v>375</v>
      </c>
      <c r="M4" s="45" t="s">
        <v>376</v>
      </c>
      <c r="N4" s="42">
        <v>563471.90112000005</v>
      </c>
      <c r="O4" s="41" t="s">
        <v>391</v>
      </c>
      <c r="P4" s="43" t="s">
        <v>392</v>
      </c>
      <c r="Q4" s="43" t="s">
        <v>393</v>
      </c>
      <c r="R4" s="43" t="s">
        <v>394</v>
      </c>
      <c r="S4" s="43" t="s">
        <v>395</v>
      </c>
      <c r="T4" s="43" t="s">
        <v>396</v>
      </c>
      <c r="U4" s="42">
        <v>609569.46756999998</v>
      </c>
      <c r="V4" s="41">
        <v>50.444444444444002</v>
      </c>
      <c r="W4" s="43" t="s">
        <v>397</v>
      </c>
      <c r="X4" s="43" t="s">
        <v>398</v>
      </c>
      <c r="Y4" s="43" t="s">
        <v>399</v>
      </c>
      <c r="Z4" s="43" t="s">
        <v>400</v>
      </c>
      <c r="AA4" s="43" t="s">
        <v>401</v>
      </c>
    </row>
    <row r="5" spans="1:27" ht="12.75" x14ac:dyDescent="0.2">
      <c r="A5" s="39" t="s">
        <v>368</v>
      </c>
      <c r="B5" s="40" t="s">
        <v>369</v>
      </c>
      <c r="C5" s="40">
        <v>2</v>
      </c>
      <c r="D5" s="40">
        <v>3</v>
      </c>
      <c r="E5" s="41">
        <v>52215.012849999999</v>
      </c>
      <c r="F5" s="42" t="s">
        <v>402</v>
      </c>
      <c r="G5" s="42" t="s">
        <v>403</v>
      </c>
      <c r="H5" s="43" t="s">
        <v>404</v>
      </c>
      <c r="I5" s="42" t="s">
        <v>405</v>
      </c>
      <c r="J5" s="40" t="s">
        <v>406</v>
      </c>
      <c r="K5" s="44">
        <v>0.102051</v>
      </c>
      <c r="L5" s="43" t="s">
        <v>375</v>
      </c>
      <c r="M5" s="45" t="s">
        <v>376</v>
      </c>
      <c r="N5" s="42">
        <v>560811.24988999998</v>
      </c>
      <c r="O5" s="41">
        <v>140.333333333333</v>
      </c>
      <c r="P5" s="43" t="s">
        <v>392</v>
      </c>
      <c r="Q5" s="43" t="s">
        <v>407</v>
      </c>
      <c r="R5" s="43" t="s">
        <v>408</v>
      </c>
      <c r="S5" s="43" t="s">
        <v>409</v>
      </c>
      <c r="T5" s="43" t="s">
        <v>410</v>
      </c>
      <c r="U5" s="42">
        <v>616217.69761000003</v>
      </c>
      <c r="V5" s="41">
        <v>49.944444444444997</v>
      </c>
      <c r="W5" s="43" t="s">
        <v>411</v>
      </c>
      <c r="X5" s="43" t="s">
        <v>412</v>
      </c>
      <c r="Y5" s="43" t="s">
        <v>413</v>
      </c>
      <c r="Z5" s="43" t="s">
        <v>414</v>
      </c>
      <c r="AA5" s="43" t="s">
        <v>415</v>
      </c>
    </row>
    <row r="6" spans="1:27" ht="12.75" x14ac:dyDescent="0.2">
      <c r="A6" s="47" t="s">
        <v>416</v>
      </c>
      <c r="B6" s="48">
        <v>10673</v>
      </c>
      <c r="C6" s="48" t="s">
        <v>417</v>
      </c>
      <c r="D6" s="48">
        <v>1</v>
      </c>
      <c r="E6" s="42" t="s">
        <v>418</v>
      </c>
      <c r="F6" s="42" t="s">
        <v>419</v>
      </c>
      <c r="G6" s="42" t="s">
        <v>420</v>
      </c>
      <c r="H6" s="43" t="s">
        <v>421</v>
      </c>
      <c r="I6" s="42" t="s">
        <v>422</v>
      </c>
      <c r="J6" s="40" t="s">
        <v>423</v>
      </c>
      <c r="K6" s="44" t="s">
        <v>424</v>
      </c>
      <c r="L6" s="43" t="s">
        <v>425</v>
      </c>
      <c r="M6" s="45" t="s">
        <v>426</v>
      </c>
      <c r="N6" s="43">
        <v>415320</v>
      </c>
      <c r="O6" s="43" t="s">
        <v>427</v>
      </c>
      <c r="P6" s="43" t="s">
        <v>428</v>
      </c>
      <c r="Q6" s="43" t="s">
        <v>429</v>
      </c>
      <c r="R6" s="43" t="s">
        <v>430</v>
      </c>
      <c r="S6" s="43" t="s">
        <v>431</v>
      </c>
      <c r="T6" s="43" t="s">
        <v>432</v>
      </c>
      <c r="U6" s="43">
        <v>399840</v>
      </c>
      <c r="V6" s="43" t="s">
        <v>433</v>
      </c>
      <c r="W6" s="43" t="s">
        <v>434</v>
      </c>
      <c r="X6" s="43" t="s">
        <v>429</v>
      </c>
      <c r="Y6" s="43" t="s">
        <v>435</v>
      </c>
      <c r="Z6" s="43" t="s">
        <v>436</v>
      </c>
      <c r="AA6" s="43" t="s">
        <v>437</v>
      </c>
    </row>
    <row r="7" spans="1:27" ht="12.75" x14ac:dyDescent="0.2">
      <c r="A7" s="47" t="s">
        <v>416</v>
      </c>
      <c r="B7" s="48">
        <v>10673</v>
      </c>
      <c r="C7" s="48" t="s">
        <v>417</v>
      </c>
      <c r="D7" s="48">
        <v>2</v>
      </c>
      <c r="E7" s="42" t="s">
        <v>438</v>
      </c>
      <c r="F7" s="42" t="s">
        <v>439</v>
      </c>
      <c r="G7" s="42" t="s">
        <v>440</v>
      </c>
      <c r="H7" s="43" t="s">
        <v>441</v>
      </c>
      <c r="I7" s="42" t="s">
        <v>442</v>
      </c>
      <c r="J7" s="40" t="s">
        <v>443</v>
      </c>
      <c r="K7" s="44" t="s">
        <v>424</v>
      </c>
      <c r="L7" s="43" t="s">
        <v>425</v>
      </c>
      <c r="M7" s="45" t="s">
        <v>426</v>
      </c>
      <c r="N7" s="43">
        <v>427620</v>
      </c>
      <c r="O7" s="43" t="s">
        <v>444</v>
      </c>
      <c r="P7" s="43" t="s">
        <v>392</v>
      </c>
      <c r="Q7" s="43" t="s">
        <v>429</v>
      </c>
      <c r="R7" s="43" t="s">
        <v>445</v>
      </c>
      <c r="S7" s="43" t="s">
        <v>446</v>
      </c>
      <c r="T7" s="43" t="s">
        <v>447</v>
      </c>
      <c r="U7" s="43">
        <v>411360</v>
      </c>
      <c r="V7" s="43" t="s">
        <v>448</v>
      </c>
      <c r="W7" s="43" t="s">
        <v>449</v>
      </c>
      <c r="X7" s="43" t="s">
        <v>429</v>
      </c>
      <c r="Y7" s="43" t="s">
        <v>450</v>
      </c>
      <c r="Z7" s="43" t="s">
        <v>436</v>
      </c>
      <c r="AA7" s="43" t="s">
        <v>451</v>
      </c>
    </row>
    <row r="8" spans="1:27" ht="12.75" x14ac:dyDescent="0.2">
      <c r="A8" s="47" t="s">
        <v>416</v>
      </c>
      <c r="B8" s="48">
        <v>10673</v>
      </c>
      <c r="C8" s="48" t="s">
        <v>417</v>
      </c>
      <c r="D8" s="48">
        <v>3</v>
      </c>
      <c r="E8" s="42" t="s">
        <v>452</v>
      </c>
      <c r="F8" s="42" t="s">
        <v>453</v>
      </c>
      <c r="G8" s="42" t="s">
        <v>454</v>
      </c>
      <c r="H8" s="43" t="s">
        <v>455</v>
      </c>
      <c r="I8" s="42" t="s">
        <v>456</v>
      </c>
      <c r="J8" s="40" t="s">
        <v>457</v>
      </c>
      <c r="K8" s="44" t="s">
        <v>413</v>
      </c>
      <c r="L8" s="43" t="s">
        <v>425</v>
      </c>
      <c r="M8" s="45" t="s">
        <v>426</v>
      </c>
      <c r="N8" s="43">
        <v>423900</v>
      </c>
      <c r="O8" s="43" t="s">
        <v>427</v>
      </c>
      <c r="P8" s="43" t="s">
        <v>458</v>
      </c>
      <c r="Q8" s="46" t="s">
        <v>459</v>
      </c>
      <c r="R8" s="43" t="s">
        <v>384</v>
      </c>
      <c r="S8" s="43" t="s">
        <v>460</v>
      </c>
      <c r="T8" s="43" t="s">
        <v>394</v>
      </c>
      <c r="U8" s="43">
        <v>406560</v>
      </c>
      <c r="V8" s="43" t="s">
        <v>433</v>
      </c>
      <c r="W8" s="43" t="s">
        <v>461</v>
      </c>
      <c r="X8" s="43" t="s">
        <v>429</v>
      </c>
      <c r="Y8" s="43" t="s">
        <v>450</v>
      </c>
      <c r="Z8" s="43" t="s">
        <v>436</v>
      </c>
      <c r="AA8" s="43" t="s">
        <v>462</v>
      </c>
    </row>
    <row r="9" spans="1:27" ht="12.75" x14ac:dyDescent="0.2">
      <c r="A9" s="39" t="s">
        <v>463</v>
      </c>
      <c r="B9" s="40" t="s">
        <v>464</v>
      </c>
      <c r="C9" s="40" t="s">
        <v>465</v>
      </c>
      <c r="D9" s="40">
        <v>1</v>
      </c>
      <c r="E9" s="42" t="s">
        <v>466</v>
      </c>
      <c r="F9" s="42" t="s">
        <v>467</v>
      </c>
      <c r="G9" s="42" t="s">
        <v>468</v>
      </c>
      <c r="H9" s="43" t="s">
        <v>469</v>
      </c>
      <c r="I9" s="42" t="s">
        <v>470</v>
      </c>
      <c r="J9" s="40" t="s">
        <v>471</v>
      </c>
      <c r="K9" s="44" t="s">
        <v>472</v>
      </c>
      <c r="L9" s="43" t="s">
        <v>375</v>
      </c>
      <c r="M9" s="45" t="s">
        <v>473</v>
      </c>
      <c r="N9" s="43">
        <v>2166565</v>
      </c>
      <c r="O9" s="43" t="s">
        <v>474</v>
      </c>
      <c r="P9" s="43" t="s">
        <v>475</v>
      </c>
      <c r="Q9" s="43" t="s">
        <v>476</v>
      </c>
      <c r="R9" s="43" t="s">
        <v>477</v>
      </c>
      <c r="S9" s="43" t="s">
        <v>462</v>
      </c>
      <c r="T9" s="43" t="s">
        <v>478</v>
      </c>
      <c r="U9" s="43">
        <v>1915792</v>
      </c>
      <c r="V9" s="43" t="s">
        <v>479</v>
      </c>
      <c r="W9" s="43" t="s">
        <v>480</v>
      </c>
      <c r="X9" s="43" t="s">
        <v>481</v>
      </c>
      <c r="Y9" s="43" t="s">
        <v>482</v>
      </c>
      <c r="Z9" s="43" t="s">
        <v>483</v>
      </c>
      <c r="AA9" s="43" t="s">
        <v>484</v>
      </c>
    </row>
    <row r="10" spans="1:27" ht="12.75" x14ac:dyDescent="0.2">
      <c r="A10" s="39" t="s">
        <v>463</v>
      </c>
      <c r="B10" s="40" t="s">
        <v>464</v>
      </c>
      <c r="C10" s="40" t="s">
        <v>465</v>
      </c>
      <c r="D10" s="40">
        <v>2</v>
      </c>
      <c r="E10" s="42" t="s">
        <v>485</v>
      </c>
      <c r="F10" s="42" t="s">
        <v>486</v>
      </c>
      <c r="G10" s="42" t="s">
        <v>487</v>
      </c>
      <c r="H10" s="43" t="s">
        <v>488</v>
      </c>
      <c r="I10" s="42" t="s">
        <v>489</v>
      </c>
      <c r="J10" s="40" t="s">
        <v>490</v>
      </c>
      <c r="K10" s="44" t="s">
        <v>491</v>
      </c>
      <c r="L10" s="43" t="s">
        <v>375</v>
      </c>
      <c r="M10" s="45" t="s">
        <v>473</v>
      </c>
      <c r="N10" s="43">
        <v>2143628</v>
      </c>
      <c r="O10" s="43" t="s">
        <v>492</v>
      </c>
      <c r="P10" s="43" t="s">
        <v>493</v>
      </c>
      <c r="Q10" s="43" t="s">
        <v>476</v>
      </c>
      <c r="R10" s="43" t="s">
        <v>494</v>
      </c>
      <c r="S10" s="43" t="s">
        <v>495</v>
      </c>
      <c r="T10" s="43" t="s">
        <v>496</v>
      </c>
      <c r="U10" s="43">
        <v>1932952</v>
      </c>
      <c r="V10" s="43" t="s">
        <v>497</v>
      </c>
      <c r="W10" s="43" t="s">
        <v>498</v>
      </c>
      <c r="X10" s="43" t="s">
        <v>481</v>
      </c>
      <c r="Y10" s="43" t="s">
        <v>413</v>
      </c>
      <c r="Z10" s="43" t="s">
        <v>454</v>
      </c>
      <c r="AA10" s="43" t="s">
        <v>499</v>
      </c>
    </row>
    <row r="11" spans="1:27" ht="12.75" x14ac:dyDescent="0.2">
      <c r="A11" s="39" t="s">
        <v>463</v>
      </c>
      <c r="B11" s="40" t="s">
        <v>464</v>
      </c>
      <c r="C11" s="40" t="s">
        <v>465</v>
      </c>
      <c r="D11" s="40">
        <v>3</v>
      </c>
      <c r="E11" s="42" t="s">
        <v>500</v>
      </c>
      <c r="F11" s="42" t="s">
        <v>501</v>
      </c>
      <c r="G11" s="42" t="s">
        <v>502</v>
      </c>
      <c r="H11" s="43" t="s">
        <v>503</v>
      </c>
      <c r="I11" s="42" t="s">
        <v>504</v>
      </c>
      <c r="J11" s="40" t="s">
        <v>505</v>
      </c>
      <c r="K11" s="44" t="s">
        <v>506</v>
      </c>
      <c r="L11" s="43" t="s">
        <v>375</v>
      </c>
      <c r="M11" s="45" t="s">
        <v>473</v>
      </c>
      <c r="N11" s="43">
        <v>2100474</v>
      </c>
      <c r="O11" s="43" t="s">
        <v>474</v>
      </c>
      <c r="P11" s="43" t="s">
        <v>507</v>
      </c>
      <c r="Q11" s="43" t="s">
        <v>476</v>
      </c>
      <c r="R11" s="43" t="s">
        <v>400</v>
      </c>
      <c r="S11" s="43" t="s">
        <v>400</v>
      </c>
      <c r="T11" s="43" t="s">
        <v>508</v>
      </c>
      <c r="U11" s="43">
        <v>1873657</v>
      </c>
      <c r="V11" s="43" t="s">
        <v>490</v>
      </c>
      <c r="W11" s="43" t="s">
        <v>498</v>
      </c>
      <c r="X11" s="43" t="s">
        <v>509</v>
      </c>
      <c r="Y11" s="43" t="s">
        <v>413</v>
      </c>
      <c r="Z11" s="43" t="s">
        <v>510</v>
      </c>
      <c r="AA11" s="43" t="s">
        <v>511</v>
      </c>
    </row>
    <row r="12" spans="1:27" ht="12.75" x14ac:dyDescent="0.2">
      <c r="A12" s="47" t="s">
        <v>512</v>
      </c>
      <c r="B12" s="48" t="s">
        <v>513</v>
      </c>
      <c r="C12" s="49" t="s">
        <v>514</v>
      </c>
      <c r="D12" s="48">
        <v>1</v>
      </c>
      <c r="E12" s="42" t="s">
        <v>515</v>
      </c>
      <c r="F12" s="42" t="s">
        <v>516</v>
      </c>
      <c r="G12" s="42" t="s">
        <v>517</v>
      </c>
      <c r="H12" s="43" t="s">
        <v>518</v>
      </c>
      <c r="I12" s="42" t="s">
        <v>519</v>
      </c>
      <c r="J12" s="40" t="s">
        <v>520</v>
      </c>
      <c r="K12" s="44" t="s">
        <v>521</v>
      </c>
      <c r="L12" s="43" t="s">
        <v>522</v>
      </c>
      <c r="M12" s="45" t="s">
        <v>523</v>
      </c>
      <c r="N12" s="43">
        <v>2404954</v>
      </c>
      <c r="O12" s="43" t="s">
        <v>524</v>
      </c>
      <c r="P12" s="43" t="s">
        <v>525</v>
      </c>
      <c r="Q12" s="43" t="s">
        <v>526</v>
      </c>
      <c r="R12" s="43" t="s">
        <v>527</v>
      </c>
      <c r="S12" s="43" t="s">
        <v>528</v>
      </c>
      <c r="T12" s="43" t="s">
        <v>529</v>
      </c>
      <c r="U12" s="43">
        <v>2083127</v>
      </c>
      <c r="V12" s="43" t="s">
        <v>530</v>
      </c>
      <c r="W12" s="43" t="s">
        <v>531</v>
      </c>
      <c r="X12" s="43" t="s">
        <v>532</v>
      </c>
      <c r="Y12" s="43" t="s">
        <v>450</v>
      </c>
      <c r="Z12" s="43" t="s">
        <v>533</v>
      </c>
      <c r="AA12" s="43" t="s">
        <v>385</v>
      </c>
    </row>
    <row r="13" spans="1:27" ht="12.75" x14ac:dyDescent="0.2">
      <c r="A13" s="47" t="s">
        <v>512</v>
      </c>
      <c r="B13" s="48" t="s">
        <v>513</v>
      </c>
      <c r="C13" s="49" t="s">
        <v>514</v>
      </c>
      <c r="D13" s="48">
        <v>2</v>
      </c>
      <c r="E13" s="42" t="s">
        <v>534</v>
      </c>
      <c r="F13" s="42" t="s">
        <v>535</v>
      </c>
      <c r="G13" s="42" t="s">
        <v>536</v>
      </c>
      <c r="H13" s="43" t="s">
        <v>537</v>
      </c>
      <c r="I13" s="42" t="s">
        <v>538</v>
      </c>
      <c r="J13" s="40" t="s">
        <v>539</v>
      </c>
      <c r="K13" s="44" t="s">
        <v>540</v>
      </c>
      <c r="L13" s="43" t="s">
        <v>522</v>
      </c>
      <c r="M13" s="45" t="s">
        <v>523</v>
      </c>
      <c r="N13" s="43">
        <v>2433488</v>
      </c>
      <c r="O13" s="43" t="s">
        <v>541</v>
      </c>
      <c r="P13" s="43" t="s">
        <v>542</v>
      </c>
      <c r="Q13" s="43" t="s">
        <v>543</v>
      </c>
      <c r="R13" s="43" t="s">
        <v>544</v>
      </c>
      <c r="S13" s="43" t="s">
        <v>545</v>
      </c>
      <c r="T13" s="43" t="s">
        <v>546</v>
      </c>
      <c r="U13" s="43">
        <v>2107800</v>
      </c>
      <c r="V13" s="43" t="s">
        <v>547</v>
      </c>
      <c r="W13" s="43" t="s">
        <v>548</v>
      </c>
      <c r="X13" s="43" t="s">
        <v>532</v>
      </c>
      <c r="Y13" s="43" t="s">
        <v>450</v>
      </c>
      <c r="Z13" s="43" t="s">
        <v>549</v>
      </c>
      <c r="AA13" s="43" t="s">
        <v>550</v>
      </c>
    </row>
    <row r="14" spans="1:27" ht="12.75" x14ac:dyDescent="0.2">
      <c r="A14" s="47" t="s">
        <v>512</v>
      </c>
      <c r="B14" s="48" t="s">
        <v>513</v>
      </c>
      <c r="C14" s="49" t="s">
        <v>514</v>
      </c>
      <c r="D14" s="48">
        <v>3</v>
      </c>
      <c r="E14" s="42" t="s">
        <v>551</v>
      </c>
      <c r="F14" s="42" t="s">
        <v>552</v>
      </c>
      <c r="G14" s="42" t="s">
        <v>553</v>
      </c>
      <c r="H14" s="43" t="s">
        <v>554</v>
      </c>
      <c r="I14" s="42" t="s">
        <v>555</v>
      </c>
      <c r="J14" s="40" t="s">
        <v>556</v>
      </c>
      <c r="K14" s="44" t="s">
        <v>472</v>
      </c>
      <c r="L14" s="43" t="s">
        <v>522</v>
      </c>
      <c r="M14" s="45" t="s">
        <v>523</v>
      </c>
      <c r="N14" s="43">
        <v>2396825</v>
      </c>
      <c r="O14" s="43" t="s">
        <v>557</v>
      </c>
      <c r="P14" s="43" t="s">
        <v>558</v>
      </c>
      <c r="Q14" s="43" t="s">
        <v>559</v>
      </c>
      <c r="R14" s="43" t="s">
        <v>472</v>
      </c>
      <c r="S14" s="43" t="s">
        <v>560</v>
      </c>
      <c r="T14" s="43" t="s">
        <v>385</v>
      </c>
      <c r="U14" s="43">
        <v>2086775</v>
      </c>
      <c r="V14" s="43" t="s">
        <v>561</v>
      </c>
      <c r="W14" s="43" t="s">
        <v>562</v>
      </c>
      <c r="X14" s="43" t="s">
        <v>532</v>
      </c>
      <c r="Y14" s="43" t="s">
        <v>563</v>
      </c>
      <c r="Z14" s="43" t="s">
        <v>564</v>
      </c>
      <c r="AA14" s="43" t="s">
        <v>565</v>
      </c>
    </row>
    <row r="15" spans="1:27" ht="12.75" x14ac:dyDescent="0.2">
      <c r="A15" s="39" t="s">
        <v>566</v>
      </c>
      <c r="B15" s="40" t="s">
        <v>567</v>
      </c>
      <c r="C15" s="40">
        <v>5</v>
      </c>
      <c r="D15" s="40">
        <v>1</v>
      </c>
      <c r="E15" s="42" t="s">
        <v>568</v>
      </c>
      <c r="F15" s="42" t="s">
        <v>569</v>
      </c>
      <c r="G15" s="42" t="s">
        <v>440</v>
      </c>
      <c r="H15" s="43" t="s">
        <v>570</v>
      </c>
      <c r="I15" s="42" t="s">
        <v>571</v>
      </c>
      <c r="J15" s="40" t="s">
        <v>572</v>
      </c>
      <c r="K15" s="44" t="s">
        <v>472</v>
      </c>
      <c r="L15" s="43" t="s">
        <v>522</v>
      </c>
      <c r="M15" s="45" t="s">
        <v>376</v>
      </c>
      <c r="N15" s="43">
        <v>232291</v>
      </c>
      <c r="O15" s="43" t="s">
        <v>573</v>
      </c>
      <c r="P15" s="43" t="s">
        <v>574</v>
      </c>
      <c r="Q15" s="43" t="s">
        <v>428</v>
      </c>
      <c r="R15" s="43" t="s">
        <v>575</v>
      </c>
      <c r="S15" s="43" t="s">
        <v>576</v>
      </c>
      <c r="T15" s="43" t="s">
        <v>577</v>
      </c>
      <c r="U15" s="43">
        <v>95812</v>
      </c>
      <c r="V15" s="43" t="s">
        <v>578</v>
      </c>
      <c r="W15" s="43" t="s">
        <v>579</v>
      </c>
      <c r="X15" s="43" t="s">
        <v>580</v>
      </c>
      <c r="Y15" s="43" t="s">
        <v>432</v>
      </c>
      <c r="Z15" s="43" t="s">
        <v>581</v>
      </c>
      <c r="AA15" s="43" t="s">
        <v>582</v>
      </c>
    </row>
    <row r="16" spans="1:27" ht="12.75" x14ac:dyDescent="0.2">
      <c r="A16" s="39" t="s">
        <v>566</v>
      </c>
      <c r="B16" s="40" t="s">
        <v>567</v>
      </c>
      <c r="C16" s="40">
        <v>5</v>
      </c>
      <c r="D16" s="40">
        <v>2</v>
      </c>
      <c r="E16" s="42" t="s">
        <v>583</v>
      </c>
      <c r="F16" s="42" t="s">
        <v>584</v>
      </c>
      <c r="G16" s="42" t="s">
        <v>440</v>
      </c>
      <c r="H16" s="43" t="s">
        <v>585</v>
      </c>
      <c r="I16" s="42" t="s">
        <v>586</v>
      </c>
      <c r="J16" s="40" t="s">
        <v>587</v>
      </c>
      <c r="K16" s="44" t="s">
        <v>472</v>
      </c>
      <c r="L16" s="43" t="s">
        <v>522</v>
      </c>
      <c r="M16" s="45" t="s">
        <v>376</v>
      </c>
      <c r="N16" s="43">
        <v>195145</v>
      </c>
      <c r="O16" s="43" t="s">
        <v>588</v>
      </c>
      <c r="P16" s="43" t="s">
        <v>589</v>
      </c>
      <c r="Q16" s="43" t="s">
        <v>590</v>
      </c>
      <c r="R16" s="43" t="s">
        <v>591</v>
      </c>
      <c r="S16" s="43" t="s">
        <v>592</v>
      </c>
      <c r="T16" s="43" t="s">
        <v>593</v>
      </c>
      <c r="U16" s="43">
        <v>110435</v>
      </c>
      <c r="V16" s="43" t="s">
        <v>588</v>
      </c>
      <c r="W16" s="43" t="s">
        <v>594</v>
      </c>
      <c r="X16" s="43" t="s">
        <v>580</v>
      </c>
      <c r="Y16" s="43" t="s">
        <v>595</v>
      </c>
      <c r="Z16" s="43" t="s">
        <v>596</v>
      </c>
      <c r="AA16" s="43" t="s">
        <v>597</v>
      </c>
    </row>
    <row r="17" spans="1:27" ht="12.75" x14ac:dyDescent="0.2">
      <c r="A17" s="39" t="s">
        <v>566</v>
      </c>
      <c r="B17" s="40" t="s">
        <v>567</v>
      </c>
      <c r="C17" s="40">
        <v>5</v>
      </c>
      <c r="D17" s="40">
        <v>3</v>
      </c>
      <c r="E17" s="42" t="s">
        <v>598</v>
      </c>
      <c r="F17" s="42" t="s">
        <v>599</v>
      </c>
      <c r="G17" s="42" t="s">
        <v>454</v>
      </c>
      <c r="H17" s="43" t="s">
        <v>600</v>
      </c>
      <c r="I17" s="42" t="s">
        <v>601</v>
      </c>
      <c r="J17" s="40" t="s">
        <v>602</v>
      </c>
      <c r="K17" s="44" t="s">
        <v>472</v>
      </c>
      <c r="L17" s="43" t="s">
        <v>522</v>
      </c>
      <c r="M17" s="45" t="s">
        <v>376</v>
      </c>
      <c r="N17" s="43">
        <v>191081</v>
      </c>
      <c r="O17" s="43" t="s">
        <v>603</v>
      </c>
      <c r="P17" s="43" t="s">
        <v>604</v>
      </c>
      <c r="Q17" s="43" t="s">
        <v>580</v>
      </c>
      <c r="R17" s="43" t="s">
        <v>472</v>
      </c>
      <c r="S17" s="43" t="s">
        <v>605</v>
      </c>
      <c r="T17" s="43" t="s">
        <v>606</v>
      </c>
      <c r="U17" s="43">
        <v>105389</v>
      </c>
      <c r="V17" s="43" t="s">
        <v>603</v>
      </c>
      <c r="W17" s="43" t="s">
        <v>607</v>
      </c>
      <c r="X17" s="43" t="s">
        <v>608</v>
      </c>
      <c r="Y17" s="43" t="s">
        <v>609</v>
      </c>
      <c r="Z17" s="43" t="s">
        <v>610</v>
      </c>
      <c r="AA17" s="43" t="s">
        <v>611</v>
      </c>
    </row>
    <row r="18" spans="1:27" ht="12.75" x14ac:dyDescent="0.2">
      <c r="A18" s="47" t="s">
        <v>612</v>
      </c>
      <c r="B18" s="48" t="s">
        <v>613</v>
      </c>
      <c r="C18" s="48" t="s">
        <v>614</v>
      </c>
      <c r="D18" s="48">
        <v>1</v>
      </c>
      <c r="E18" s="42" t="s">
        <v>615</v>
      </c>
      <c r="F18" s="42" t="s">
        <v>616</v>
      </c>
      <c r="G18" s="42" t="s">
        <v>617</v>
      </c>
      <c r="H18" s="43" t="s">
        <v>618</v>
      </c>
      <c r="I18" s="42" t="s">
        <v>619</v>
      </c>
      <c r="J18" s="40" t="s">
        <v>620</v>
      </c>
      <c r="K18" s="44" t="s">
        <v>621</v>
      </c>
      <c r="L18" s="43" t="s">
        <v>375</v>
      </c>
      <c r="M18" s="45" t="s">
        <v>376</v>
      </c>
      <c r="N18" s="43">
        <v>1440752</v>
      </c>
      <c r="O18" s="43" t="s">
        <v>622</v>
      </c>
      <c r="P18" s="43" t="s">
        <v>608</v>
      </c>
      <c r="Q18" s="43" t="s">
        <v>623</v>
      </c>
      <c r="R18" s="46" t="s">
        <v>459</v>
      </c>
      <c r="S18" s="43" t="s">
        <v>624</v>
      </c>
      <c r="T18" s="43" t="s">
        <v>625</v>
      </c>
      <c r="U18" s="43">
        <v>1904069</v>
      </c>
      <c r="V18" s="43" t="s">
        <v>457</v>
      </c>
      <c r="W18" s="43" t="s">
        <v>455</v>
      </c>
      <c r="X18" s="43" t="s">
        <v>626</v>
      </c>
      <c r="Y18" s="46" t="s">
        <v>459</v>
      </c>
      <c r="Z18" s="43" t="s">
        <v>484</v>
      </c>
      <c r="AA18" s="43" t="s">
        <v>627</v>
      </c>
    </row>
    <row r="19" spans="1:27" ht="12.75" x14ac:dyDescent="0.2">
      <c r="A19" s="47" t="s">
        <v>612</v>
      </c>
      <c r="B19" s="48" t="s">
        <v>613</v>
      </c>
      <c r="C19" s="48" t="s">
        <v>614</v>
      </c>
      <c r="D19" s="48">
        <v>2</v>
      </c>
      <c r="E19" s="42" t="s">
        <v>628</v>
      </c>
      <c r="F19" s="42" t="s">
        <v>569</v>
      </c>
      <c r="G19" s="42" t="s">
        <v>629</v>
      </c>
      <c r="H19" s="43" t="s">
        <v>630</v>
      </c>
      <c r="I19" s="42" t="s">
        <v>631</v>
      </c>
      <c r="J19" s="40" t="s">
        <v>620</v>
      </c>
      <c r="K19" s="44" t="s">
        <v>632</v>
      </c>
      <c r="L19" s="43" t="s">
        <v>375</v>
      </c>
      <c r="M19" s="45" t="s">
        <v>376</v>
      </c>
      <c r="N19" s="43">
        <v>1440242</v>
      </c>
      <c r="O19" s="43" t="s">
        <v>622</v>
      </c>
      <c r="P19" s="43" t="s">
        <v>633</v>
      </c>
      <c r="Q19" s="43" t="s">
        <v>634</v>
      </c>
      <c r="R19" s="46" t="s">
        <v>459</v>
      </c>
      <c r="S19" s="43" t="s">
        <v>635</v>
      </c>
      <c r="T19" s="43" t="s">
        <v>636</v>
      </c>
      <c r="U19" s="43">
        <v>1907467</v>
      </c>
      <c r="V19" s="43" t="s">
        <v>457</v>
      </c>
      <c r="W19" s="43" t="s">
        <v>637</v>
      </c>
      <c r="X19" s="43" t="s">
        <v>638</v>
      </c>
      <c r="Y19" s="46" t="s">
        <v>459</v>
      </c>
      <c r="Z19" s="43" t="s">
        <v>639</v>
      </c>
      <c r="AA19" s="43" t="s">
        <v>640</v>
      </c>
    </row>
    <row r="20" spans="1:27" ht="12.75" x14ac:dyDescent="0.2">
      <c r="A20" s="47" t="s">
        <v>612</v>
      </c>
      <c r="B20" s="48" t="s">
        <v>613</v>
      </c>
      <c r="C20" s="48" t="s">
        <v>614</v>
      </c>
      <c r="D20" s="48">
        <v>3</v>
      </c>
      <c r="E20" s="42" t="s">
        <v>641</v>
      </c>
      <c r="F20" s="42" t="s">
        <v>642</v>
      </c>
      <c r="G20" s="42" t="s">
        <v>643</v>
      </c>
      <c r="H20" s="43" t="s">
        <v>405</v>
      </c>
      <c r="I20" s="42" t="s">
        <v>644</v>
      </c>
      <c r="J20" s="40" t="s">
        <v>645</v>
      </c>
      <c r="K20" s="44" t="s">
        <v>646</v>
      </c>
      <c r="L20" s="43" t="s">
        <v>375</v>
      </c>
      <c r="M20" s="45" t="s">
        <v>376</v>
      </c>
      <c r="N20" s="43">
        <v>1421383</v>
      </c>
      <c r="O20" s="43" t="s">
        <v>647</v>
      </c>
      <c r="P20" s="43" t="s">
        <v>633</v>
      </c>
      <c r="Q20" s="43" t="s">
        <v>648</v>
      </c>
      <c r="R20" s="46" t="s">
        <v>459</v>
      </c>
      <c r="S20" s="43" t="s">
        <v>649</v>
      </c>
      <c r="T20" s="43" t="s">
        <v>650</v>
      </c>
      <c r="U20" s="43">
        <v>1892516</v>
      </c>
      <c r="V20" s="43" t="s">
        <v>457</v>
      </c>
      <c r="W20" s="43" t="s">
        <v>651</v>
      </c>
      <c r="X20" s="43" t="s">
        <v>652</v>
      </c>
      <c r="Y20" s="46" t="s">
        <v>459</v>
      </c>
      <c r="Z20" s="43" t="s">
        <v>653</v>
      </c>
      <c r="AA20" s="43" t="s">
        <v>654</v>
      </c>
    </row>
    <row r="21" spans="1:27" ht="12.75" x14ac:dyDescent="0.2">
      <c r="A21" s="39" t="s">
        <v>655</v>
      </c>
      <c r="B21" s="40" t="s">
        <v>656</v>
      </c>
      <c r="C21" s="40">
        <v>1</v>
      </c>
      <c r="D21" s="40">
        <v>1</v>
      </c>
      <c r="E21" s="42" t="s">
        <v>657</v>
      </c>
      <c r="F21" s="42" t="s">
        <v>658</v>
      </c>
      <c r="G21" s="42" t="s">
        <v>659</v>
      </c>
      <c r="H21" s="43" t="s">
        <v>660</v>
      </c>
      <c r="I21" s="42" t="s">
        <v>661</v>
      </c>
      <c r="J21" s="40" t="s">
        <v>662</v>
      </c>
      <c r="K21" s="44" t="s">
        <v>663</v>
      </c>
      <c r="L21" s="43" t="s">
        <v>664</v>
      </c>
      <c r="M21" s="45" t="s">
        <v>473</v>
      </c>
      <c r="N21" s="43">
        <v>2049164</v>
      </c>
      <c r="O21" s="43" t="s">
        <v>665</v>
      </c>
      <c r="P21" s="43" t="s">
        <v>666</v>
      </c>
      <c r="Q21" s="43" t="s">
        <v>509</v>
      </c>
      <c r="R21" s="43" t="s">
        <v>385</v>
      </c>
      <c r="S21" s="43" t="s">
        <v>667</v>
      </c>
      <c r="T21" s="43" t="s">
        <v>668</v>
      </c>
      <c r="U21" s="43">
        <v>2351953</v>
      </c>
      <c r="V21" s="43" t="s">
        <v>669</v>
      </c>
      <c r="W21" s="43" t="s">
        <v>651</v>
      </c>
      <c r="X21" s="43" t="s">
        <v>481</v>
      </c>
      <c r="Y21" s="43" t="s">
        <v>540</v>
      </c>
      <c r="Z21" s="43" t="s">
        <v>670</v>
      </c>
      <c r="AA21" s="43" t="s">
        <v>671</v>
      </c>
    </row>
    <row r="22" spans="1:27" ht="12.75" x14ac:dyDescent="0.2">
      <c r="A22" s="39" t="s">
        <v>655</v>
      </c>
      <c r="B22" s="40" t="s">
        <v>656</v>
      </c>
      <c r="C22" s="40">
        <v>1</v>
      </c>
      <c r="D22" s="40">
        <v>2</v>
      </c>
      <c r="E22" s="42" t="s">
        <v>672</v>
      </c>
      <c r="F22" s="42" t="s">
        <v>673</v>
      </c>
      <c r="G22" s="42" t="s">
        <v>674</v>
      </c>
      <c r="H22" s="43" t="s">
        <v>675</v>
      </c>
      <c r="I22" s="42" t="s">
        <v>676</v>
      </c>
      <c r="J22" s="40" t="s">
        <v>662</v>
      </c>
      <c r="K22" s="44" t="s">
        <v>677</v>
      </c>
      <c r="L22" s="43" t="s">
        <v>664</v>
      </c>
      <c r="M22" s="45" t="s">
        <v>473</v>
      </c>
      <c r="N22" s="43">
        <v>2067102</v>
      </c>
      <c r="O22" s="43" t="s">
        <v>678</v>
      </c>
      <c r="P22" s="43" t="s">
        <v>679</v>
      </c>
      <c r="Q22" s="43" t="s">
        <v>680</v>
      </c>
      <c r="R22" s="43" t="s">
        <v>592</v>
      </c>
      <c r="S22" s="43" t="s">
        <v>608</v>
      </c>
      <c r="T22" s="43" t="s">
        <v>681</v>
      </c>
      <c r="U22" s="43">
        <v>2345298</v>
      </c>
      <c r="V22" s="43" t="s">
        <v>682</v>
      </c>
      <c r="W22" s="43" t="s">
        <v>683</v>
      </c>
      <c r="X22" s="43" t="s">
        <v>499</v>
      </c>
      <c r="Y22" s="43" t="s">
        <v>424</v>
      </c>
      <c r="Z22" s="43" t="s">
        <v>684</v>
      </c>
      <c r="AA22" s="43" t="s">
        <v>685</v>
      </c>
    </row>
    <row r="23" spans="1:27" ht="12.75" x14ac:dyDescent="0.2">
      <c r="A23" s="39" t="s">
        <v>655</v>
      </c>
      <c r="B23" s="40" t="s">
        <v>656</v>
      </c>
      <c r="C23" s="40">
        <v>1</v>
      </c>
      <c r="D23" s="40">
        <v>3</v>
      </c>
      <c r="E23" s="42" t="s">
        <v>686</v>
      </c>
      <c r="F23" s="42" t="s">
        <v>687</v>
      </c>
      <c r="G23" s="42" t="s">
        <v>688</v>
      </c>
      <c r="H23" s="43" t="s">
        <v>689</v>
      </c>
      <c r="I23" s="42" t="s">
        <v>671</v>
      </c>
      <c r="J23" s="40" t="s">
        <v>690</v>
      </c>
      <c r="K23" s="44" t="s">
        <v>663</v>
      </c>
      <c r="L23" s="43" t="s">
        <v>664</v>
      </c>
      <c r="M23" s="45" t="s">
        <v>473</v>
      </c>
      <c r="N23" s="43">
        <v>2108492</v>
      </c>
      <c r="O23" s="43" t="s">
        <v>691</v>
      </c>
      <c r="P23" s="43" t="s">
        <v>692</v>
      </c>
      <c r="Q23" s="43" t="s">
        <v>680</v>
      </c>
      <c r="R23" s="43" t="s">
        <v>693</v>
      </c>
      <c r="S23" s="43" t="s">
        <v>694</v>
      </c>
      <c r="T23" s="43" t="s">
        <v>695</v>
      </c>
      <c r="U23" s="43">
        <v>2332550</v>
      </c>
      <c r="V23" s="43" t="s">
        <v>696</v>
      </c>
      <c r="W23" s="43" t="s">
        <v>697</v>
      </c>
      <c r="X23" s="43" t="s">
        <v>698</v>
      </c>
      <c r="Y23" s="43" t="s">
        <v>424</v>
      </c>
      <c r="Z23" s="43" t="s">
        <v>493</v>
      </c>
      <c r="AA23" s="43" t="s">
        <v>699</v>
      </c>
    </row>
    <row r="24" spans="1:27" ht="12.75" x14ac:dyDescent="0.2">
      <c r="A24" s="47" t="s">
        <v>700</v>
      </c>
      <c r="B24" s="48" t="s">
        <v>701</v>
      </c>
      <c r="C24" s="48">
        <v>1</v>
      </c>
      <c r="D24" s="48">
        <v>1</v>
      </c>
      <c r="E24" s="42" t="s">
        <v>702</v>
      </c>
      <c r="F24" s="42" t="s">
        <v>703</v>
      </c>
      <c r="G24" s="42" t="s">
        <v>704</v>
      </c>
      <c r="H24" s="43" t="s">
        <v>705</v>
      </c>
      <c r="I24" s="42" t="s">
        <v>706</v>
      </c>
      <c r="J24" s="40" t="s">
        <v>707</v>
      </c>
      <c r="K24" s="44" t="s">
        <v>540</v>
      </c>
      <c r="L24" s="43" t="s">
        <v>522</v>
      </c>
      <c r="M24" s="45" t="s">
        <v>376</v>
      </c>
      <c r="N24" s="43">
        <v>1219061</v>
      </c>
      <c r="O24" s="43" t="s">
        <v>622</v>
      </c>
      <c r="P24" s="43" t="s">
        <v>708</v>
      </c>
      <c r="Q24" s="43" t="s">
        <v>709</v>
      </c>
      <c r="R24" s="43" t="s">
        <v>710</v>
      </c>
      <c r="S24" s="43" t="s">
        <v>711</v>
      </c>
      <c r="T24" s="43" t="s">
        <v>712</v>
      </c>
      <c r="U24" s="43">
        <v>1031980</v>
      </c>
      <c r="V24" s="43" t="s">
        <v>713</v>
      </c>
      <c r="W24" s="43" t="s">
        <v>714</v>
      </c>
      <c r="X24" s="43" t="s">
        <v>638</v>
      </c>
      <c r="Y24" s="43" t="s">
        <v>451</v>
      </c>
      <c r="Z24" s="43" t="s">
        <v>715</v>
      </c>
      <c r="AA24" s="43" t="s">
        <v>716</v>
      </c>
    </row>
    <row r="25" spans="1:27" ht="12.75" x14ac:dyDescent="0.2">
      <c r="A25" s="47" t="s">
        <v>700</v>
      </c>
      <c r="B25" s="48" t="s">
        <v>701</v>
      </c>
      <c r="C25" s="48">
        <v>1</v>
      </c>
      <c r="D25" s="48">
        <v>2</v>
      </c>
      <c r="E25" s="42" t="s">
        <v>717</v>
      </c>
      <c r="F25" s="42" t="s">
        <v>718</v>
      </c>
      <c r="G25" s="42" t="s">
        <v>719</v>
      </c>
      <c r="H25" s="43" t="s">
        <v>720</v>
      </c>
      <c r="I25" s="42" t="s">
        <v>706</v>
      </c>
      <c r="J25" s="40" t="s">
        <v>721</v>
      </c>
      <c r="K25" s="44" t="s">
        <v>544</v>
      </c>
      <c r="L25" s="43" t="s">
        <v>522</v>
      </c>
      <c r="M25" s="45" t="s">
        <v>376</v>
      </c>
      <c r="N25" s="43">
        <v>1228778</v>
      </c>
      <c r="O25" s="43" t="s">
        <v>722</v>
      </c>
      <c r="P25" s="43" t="s">
        <v>434</v>
      </c>
      <c r="Q25" s="43" t="s">
        <v>499</v>
      </c>
      <c r="R25" s="43" t="s">
        <v>723</v>
      </c>
      <c r="S25" s="43" t="s">
        <v>724</v>
      </c>
      <c r="T25" s="43" t="s">
        <v>725</v>
      </c>
      <c r="U25" s="43">
        <v>1028595</v>
      </c>
      <c r="V25" s="43" t="s">
        <v>713</v>
      </c>
      <c r="W25" s="43" t="s">
        <v>726</v>
      </c>
      <c r="X25" s="43" t="s">
        <v>652</v>
      </c>
      <c r="Y25" s="43" t="s">
        <v>727</v>
      </c>
      <c r="Z25" s="43" t="s">
        <v>728</v>
      </c>
      <c r="AA25" s="43" t="s">
        <v>729</v>
      </c>
    </row>
    <row r="26" spans="1:27" ht="12.75" x14ac:dyDescent="0.2">
      <c r="A26" s="47" t="s">
        <v>700</v>
      </c>
      <c r="B26" s="48" t="s">
        <v>701</v>
      </c>
      <c r="C26" s="48">
        <v>1</v>
      </c>
      <c r="D26" s="48">
        <v>3</v>
      </c>
      <c r="E26" s="42" t="s">
        <v>730</v>
      </c>
      <c r="F26" s="42" t="s">
        <v>731</v>
      </c>
      <c r="G26" s="42" t="s">
        <v>591</v>
      </c>
      <c r="H26" s="43" t="s">
        <v>481</v>
      </c>
      <c r="I26" s="42" t="s">
        <v>732</v>
      </c>
      <c r="J26" s="40" t="s">
        <v>721</v>
      </c>
      <c r="K26" s="44" t="s">
        <v>472</v>
      </c>
      <c r="L26" s="43" t="s">
        <v>522</v>
      </c>
      <c r="M26" s="45" t="s">
        <v>376</v>
      </c>
      <c r="N26" s="43">
        <v>1237069</v>
      </c>
      <c r="O26" s="43" t="s">
        <v>722</v>
      </c>
      <c r="P26" s="43" t="s">
        <v>733</v>
      </c>
      <c r="Q26" s="43" t="s">
        <v>532</v>
      </c>
      <c r="R26" s="43" t="s">
        <v>734</v>
      </c>
      <c r="S26" s="43" t="s">
        <v>735</v>
      </c>
      <c r="T26" s="43" t="s">
        <v>736</v>
      </c>
      <c r="U26" s="43">
        <v>1056892</v>
      </c>
      <c r="V26" s="43" t="s">
        <v>737</v>
      </c>
      <c r="W26" s="43" t="s">
        <v>726</v>
      </c>
      <c r="X26" s="43" t="s">
        <v>726</v>
      </c>
      <c r="Y26" s="43" t="s">
        <v>727</v>
      </c>
      <c r="Z26" s="43" t="s">
        <v>738</v>
      </c>
      <c r="AA26" s="43" t="s">
        <v>739</v>
      </c>
    </row>
    <row r="27" spans="1:27" ht="12.75" x14ac:dyDescent="0.2">
      <c r="A27" s="39" t="s">
        <v>700</v>
      </c>
      <c r="B27" s="40" t="s">
        <v>701</v>
      </c>
      <c r="C27" s="40">
        <v>3</v>
      </c>
      <c r="D27" s="40">
        <v>1</v>
      </c>
      <c r="E27" s="42" t="s">
        <v>740</v>
      </c>
      <c r="F27" s="42" t="s">
        <v>741</v>
      </c>
      <c r="G27" s="42" t="s">
        <v>742</v>
      </c>
      <c r="H27" s="43" t="s">
        <v>743</v>
      </c>
      <c r="I27" s="42" t="s">
        <v>744</v>
      </c>
      <c r="J27" s="40" t="s">
        <v>745</v>
      </c>
      <c r="K27" s="44" t="s">
        <v>746</v>
      </c>
      <c r="L27" s="43" t="s">
        <v>522</v>
      </c>
      <c r="M27" s="45" t="s">
        <v>376</v>
      </c>
      <c r="N27" s="43">
        <v>2836137</v>
      </c>
      <c r="O27" s="43" t="s">
        <v>747</v>
      </c>
      <c r="P27" s="43" t="s">
        <v>748</v>
      </c>
      <c r="Q27" s="43" t="s">
        <v>392</v>
      </c>
      <c r="R27" s="43" t="s">
        <v>749</v>
      </c>
      <c r="S27" s="43" t="s">
        <v>750</v>
      </c>
      <c r="T27" s="43" t="s">
        <v>751</v>
      </c>
      <c r="U27" s="43">
        <v>2547085</v>
      </c>
      <c r="V27" s="43" t="s">
        <v>752</v>
      </c>
      <c r="W27" s="43" t="s">
        <v>590</v>
      </c>
      <c r="X27" s="43" t="s">
        <v>753</v>
      </c>
      <c r="Y27" s="43" t="s">
        <v>754</v>
      </c>
      <c r="Z27" s="43" t="s">
        <v>401</v>
      </c>
      <c r="AA27" s="43" t="s">
        <v>755</v>
      </c>
    </row>
    <row r="28" spans="1:27" ht="12.75" x14ac:dyDescent="0.2">
      <c r="A28" s="39" t="s">
        <v>700</v>
      </c>
      <c r="B28" s="40" t="s">
        <v>701</v>
      </c>
      <c r="C28" s="40">
        <v>3</v>
      </c>
      <c r="D28" s="40">
        <v>2</v>
      </c>
      <c r="E28" s="42" t="s">
        <v>756</v>
      </c>
      <c r="F28" s="42" t="s">
        <v>757</v>
      </c>
      <c r="G28" s="42" t="s">
        <v>591</v>
      </c>
      <c r="H28" s="43" t="s">
        <v>758</v>
      </c>
      <c r="I28" s="42" t="s">
        <v>759</v>
      </c>
      <c r="J28" s="40" t="s">
        <v>760</v>
      </c>
      <c r="K28" s="44" t="s">
        <v>521</v>
      </c>
      <c r="L28" s="43" t="s">
        <v>522</v>
      </c>
      <c r="M28" s="45" t="s">
        <v>376</v>
      </c>
      <c r="N28" s="43">
        <v>2907989</v>
      </c>
      <c r="O28" s="43" t="s">
        <v>747</v>
      </c>
      <c r="P28" s="43" t="s">
        <v>761</v>
      </c>
      <c r="Q28" s="43" t="s">
        <v>762</v>
      </c>
      <c r="R28" s="43" t="s">
        <v>763</v>
      </c>
      <c r="S28" s="43" t="s">
        <v>529</v>
      </c>
      <c r="T28" s="43" t="s">
        <v>764</v>
      </c>
      <c r="U28" s="43">
        <v>2520381</v>
      </c>
      <c r="V28" s="43" t="s">
        <v>765</v>
      </c>
      <c r="W28" s="43" t="s">
        <v>706</v>
      </c>
      <c r="X28" s="43" t="s">
        <v>458</v>
      </c>
      <c r="Y28" s="43" t="s">
        <v>766</v>
      </c>
      <c r="Z28" s="43" t="s">
        <v>767</v>
      </c>
      <c r="AA28" s="43" t="s">
        <v>768</v>
      </c>
    </row>
    <row r="29" spans="1:27" ht="12.75" x14ac:dyDescent="0.2">
      <c r="A29" s="39" t="s">
        <v>700</v>
      </c>
      <c r="B29" s="40" t="s">
        <v>701</v>
      </c>
      <c r="C29" s="40">
        <v>3</v>
      </c>
      <c r="D29" s="40">
        <v>3</v>
      </c>
      <c r="E29" s="42" t="s">
        <v>769</v>
      </c>
      <c r="F29" s="42" t="s">
        <v>770</v>
      </c>
      <c r="G29" s="42" t="s">
        <v>771</v>
      </c>
      <c r="H29" s="43" t="s">
        <v>772</v>
      </c>
      <c r="I29" s="42" t="s">
        <v>773</v>
      </c>
      <c r="J29" s="40" t="s">
        <v>745</v>
      </c>
      <c r="K29" s="44" t="s">
        <v>521</v>
      </c>
      <c r="L29" s="43" t="s">
        <v>522</v>
      </c>
      <c r="M29" s="45" t="s">
        <v>376</v>
      </c>
      <c r="N29" s="43">
        <v>3025158</v>
      </c>
      <c r="O29" s="43" t="s">
        <v>587</v>
      </c>
      <c r="P29" s="43" t="s">
        <v>774</v>
      </c>
      <c r="Q29" s="43" t="s">
        <v>775</v>
      </c>
      <c r="R29" s="43" t="s">
        <v>502</v>
      </c>
      <c r="S29" s="43" t="s">
        <v>387</v>
      </c>
      <c r="T29" s="43" t="s">
        <v>776</v>
      </c>
      <c r="U29" s="43">
        <v>2493881</v>
      </c>
      <c r="V29" s="43" t="s">
        <v>777</v>
      </c>
      <c r="W29" s="43" t="s">
        <v>532</v>
      </c>
      <c r="X29" s="43" t="s">
        <v>429</v>
      </c>
      <c r="Y29" s="46" t="s">
        <v>459</v>
      </c>
      <c r="Z29" s="43" t="s">
        <v>778</v>
      </c>
      <c r="AA29" s="43" t="s">
        <v>779</v>
      </c>
    </row>
    <row r="30" spans="1:27" ht="12.75" x14ac:dyDescent="0.2">
      <c r="A30" s="47" t="s">
        <v>780</v>
      </c>
      <c r="B30" s="48" t="s">
        <v>781</v>
      </c>
      <c r="C30" s="48">
        <v>1</v>
      </c>
      <c r="D30" s="48">
        <v>1</v>
      </c>
      <c r="E30" s="42" t="s">
        <v>782</v>
      </c>
      <c r="F30" s="42" t="s">
        <v>783</v>
      </c>
      <c r="G30" s="42" t="s">
        <v>784</v>
      </c>
      <c r="H30" s="43" t="s">
        <v>785</v>
      </c>
      <c r="I30" s="42" t="s">
        <v>786</v>
      </c>
      <c r="J30" s="40" t="s">
        <v>787</v>
      </c>
      <c r="K30" s="44" t="s">
        <v>788</v>
      </c>
      <c r="L30" s="43" t="s">
        <v>664</v>
      </c>
      <c r="M30" s="45" t="s">
        <v>376</v>
      </c>
      <c r="N30" s="43">
        <v>3160872</v>
      </c>
      <c r="O30" s="43" t="s">
        <v>391</v>
      </c>
      <c r="P30" s="43" t="s">
        <v>626</v>
      </c>
      <c r="Q30" s="43" t="s">
        <v>652</v>
      </c>
      <c r="R30" s="43" t="s">
        <v>462</v>
      </c>
      <c r="S30" s="43" t="s">
        <v>709</v>
      </c>
      <c r="T30" s="43" t="s">
        <v>789</v>
      </c>
      <c r="U30" s="43">
        <v>3050116</v>
      </c>
      <c r="V30" s="43" t="s">
        <v>457</v>
      </c>
      <c r="W30" s="43" t="s">
        <v>790</v>
      </c>
      <c r="X30" s="43" t="s">
        <v>726</v>
      </c>
      <c r="Y30" s="43" t="s">
        <v>400</v>
      </c>
      <c r="Z30" s="43" t="s">
        <v>791</v>
      </c>
      <c r="AA30" s="43" t="s">
        <v>792</v>
      </c>
    </row>
    <row r="31" spans="1:27" ht="12.75" x14ac:dyDescent="0.2">
      <c r="A31" s="47" t="s">
        <v>780</v>
      </c>
      <c r="B31" s="48" t="s">
        <v>781</v>
      </c>
      <c r="C31" s="48">
        <v>1</v>
      </c>
      <c r="D31" s="48">
        <v>2</v>
      </c>
      <c r="E31" s="42" t="s">
        <v>793</v>
      </c>
      <c r="F31" s="42" t="s">
        <v>794</v>
      </c>
      <c r="G31" s="42" t="s">
        <v>635</v>
      </c>
      <c r="H31" s="43" t="s">
        <v>795</v>
      </c>
      <c r="I31" s="42" t="s">
        <v>796</v>
      </c>
      <c r="J31" s="40" t="s">
        <v>721</v>
      </c>
      <c r="K31" s="44" t="s">
        <v>797</v>
      </c>
      <c r="L31" s="43" t="s">
        <v>664</v>
      </c>
      <c r="M31" s="45" t="s">
        <v>376</v>
      </c>
      <c r="N31" s="43">
        <v>3183792</v>
      </c>
      <c r="O31" s="43" t="s">
        <v>713</v>
      </c>
      <c r="P31" s="43" t="s">
        <v>798</v>
      </c>
      <c r="Q31" s="43" t="s">
        <v>799</v>
      </c>
      <c r="R31" s="43" t="s">
        <v>595</v>
      </c>
      <c r="S31" s="43" t="s">
        <v>800</v>
      </c>
      <c r="T31" s="43" t="s">
        <v>408</v>
      </c>
      <c r="U31" s="43">
        <v>3041448</v>
      </c>
      <c r="V31" s="43" t="s">
        <v>801</v>
      </c>
      <c r="W31" s="43" t="s">
        <v>802</v>
      </c>
      <c r="X31" s="43" t="s">
        <v>652</v>
      </c>
      <c r="Y31" s="43" t="s">
        <v>400</v>
      </c>
      <c r="Z31" s="43" t="s">
        <v>749</v>
      </c>
      <c r="AA31" s="43" t="s">
        <v>803</v>
      </c>
    </row>
    <row r="32" spans="1:27" ht="12.75" x14ac:dyDescent="0.2">
      <c r="A32" s="47" t="s">
        <v>780</v>
      </c>
      <c r="B32" s="48" t="s">
        <v>781</v>
      </c>
      <c r="C32" s="48">
        <v>1</v>
      </c>
      <c r="D32" s="48">
        <v>3</v>
      </c>
      <c r="E32" s="42" t="s">
        <v>804</v>
      </c>
      <c r="F32" s="42" t="s">
        <v>805</v>
      </c>
      <c r="G32" s="42" t="s">
        <v>806</v>
      </c>
      <c r="H32" s="43" t="s">
        <v>807</v>
      </c>
      <c r="I32" s="42" t="s">
        <v>808</v>
      </c>
      <c r="J32" s="40" t="s">
        <v>787</v>
      </c>
      <c r="K32" s="44" t="s">
        <v>809</v>
      </c>
      <c r="L32" s="43" t="s">
        <v>664</v>
      </c>
      <c r="M32" s="45" t="s">
        <v>376</v>
      </c>
      <c r="N32" s="43">
        <v>2883648</v>
      </c>
      <c r="O32" s="43" t="s">
        <v>737</v>
      </c>
      <c r="P32" s="43" t="s">
        <v>810</v>
      </c>
      <c r="Q32" s="43" t="s">
        <v>811</v>
      </c>
      <c r="R32" s="43" t="s">
        <v>812</v>
      </c>
      <c r="S32" s="43" t="s">
        <v>508</v>
      </c>
      <c r="T32" s="43" t="s">
        <v>813</v>
      </c>
      <c r="U32" s="43">
        <v>2986566</v>
      </c>
      <c r="V32" s="43" t="s">
        <v>457</v>
      </c>
      <c r="W32" s="43" t="s">
        <v>814</v>
      </c>
      <c r="X32" s="43" t="s">
        <v>499</v>
      </c>
      <c r="Y32" s="43" t="s">
        <v>414</v>
      </c>
      <c r="Z32" s="43" t="s">
        <v>815</v>
      </c>
      <c r="AA32" s="43" t="s">
        <v>816</v>
      </c>
    </row>
    <row r="33" spans="1:27" ht="12.75" x14ac:dyDescent="0.2">
      <c r="A33" s="39" t="s">
        <v>817</v>
      </c>
      <c r="B33" s="40" t="s">
        <v>818</v>
      </c>
      <c r="C33" s="40">
        <v>2</v>
      </c>
      <c r="D33" s="40">
        <v>1</v>
      </c>
      <c r="E33" s="42" t="s">
        <v>819</v>
      </c>
      <c r="F33" s="42" t="s">
        <v>820</v>
      </c>
      <c r="G33" s="42" t="s">
        <v>576</v>
      </c>
      <c r="H33" s="43" t="s">
        <v>821</v>
      </c>
      <c r="I33" s="42" t="s">
        <v>822</v>
      </c>
      <c r="J33" s="40" t="s">
        <v>823</v>
      </c>
      <c r="K33" s="44" t="s">
        <v>824</v>
      </c>
      <c r="L33" s="43" t="s">
        <v>664</v>
      </c>
      <c r="M33" s="45" t="s">
        <v>376</v>
      </c>
      <c r="N33" s="43">
        <v>338513</v>
      </c>
      <c r="O33" s="43" t="s">
        <v>825</v>
      </c>
      <c r="P33" s="43" t="s">
        <v>826</v>
      </c>
      <c r="Q33" s="43" t="s">
        <v>827</v>
      </c>
      <c r="R33" s="46" t="s">
        <v>459</v>
      </c>
      <c r="S33" s="43" t="s">
        <v>828</v>
      </c>
      <c r="T33" s="43" t="s">
        <v>829</v>
      </c>
      <c r="U33" s="43">
        <v>961444</v>
      </c>
      <c r="V33" s="43" t="s">
        <v>830</v>
      </c>
      <c r="W33" s="43" t="s">
        <v>831</v>
      </c>
      <c r="X33" s="43" t="s">
        <v>832</v>
      </c>
      <c r="Y33" s="43" t="s">
        <v>424</v>
      </c>
      <c r="Z33" s="43" t="s">
        <v>640</v>
      </c>
      <c r="AA33" s="43" t="s">
        <v>735</v>
      </c>
    </row>
    <row r="34" spans="1:27" ht="12.75" x14ac:dyDescent="0.2">
      <c r="A34" s="39" t="s">
        <v>817</v>
      </c>
      <c r="B34" s="40" t="s">
        <v>818</v>
      </c>
      <c r="C34" s="40">
        <v>2</v>
      </c>
      <c r="D34" s="40">
        <v>2</v>
      </c>
      <c r="E34" s="42" t="s">
        <v>833</v>
      </c>
      <c r="F34" s="42" t="s">
        <v>834</v>
      </c>
      <c r="G34" s="42" t="s">
        <v>575</v>
      </c>
      <c r="H34" s="43" t="s">
        <v>786</v>
      </c>
      <c r="I34" s="42" t="s">
        <v>835</v>
      </c>
      <c r="J34" s="40" t="s">
        <v>823</v>
      </c>
      <c r="K34" s="44" t="s">
        <v>460</v>
      </c>
      <c r="L34" s="43" t="s">
        <v>664</v>
      </c>
      <c r="M34" s="45" t="s">
        <v>376</v>
      </c>
      <c r="N34" s="43">
        <v>344092</v>
      </c>
      <c r="O34" s="43" t="s">
        <v>825</v>
      </c>
      <c r="P34" s="43" t="s">
        <v>836</v>
      </c>
      <c r="Q34" s="43" t="s">
        <v>714</v>
      </c>
      <c r="R34" s="43" t="s">
        <v>837</v>
      </c>
      <c r="S34" s="43" t="s">
        <v>517</v>
      </c>
      <c r="T34" s="43" t="s">
        <v>829</v>
      </c>
      <c r="U34" s="43">
        <v>955671</v>
      </c>
      <c r="V34" s="43" t="s">
        <v>777</v>
      </c>
      <c r="W34" s="43" t="s">
        <v>838</v>
      </c>
      <c r="X34" s="43" t="s">
        <v>698</v>
      </c>
      <c r="Y34" s="43" t="s">
        <v>544</v>
      </c>
      <c r="Z34" s="43" t="s">
        <v>839</v>
      </c>
      <c r="AA34" s="43" t="s">
        <v>840</v>
      </c>
    </row>
    <row r="35" spans="1:27" ht="12.75" x14ac:dyDescent="0.2">
      <c r="A35" s="39" t="s">
        <v>817</v>
      </c>
      <c r="B35" s="40" t="s">
        <v>818</v>
      </c>
      <c r="C35" s="40">
        <v>2</v>
      </c>
      <c r="D35" s="40">
        <v>3</v>
      </c>
      <c r="E35" s="42" t="s">
        <v>819</v>
      </c>
      <c r="F35" s="42" t="s">
        <v>820</v>
      </c>
      <c r="G35" s="42" t="s">
        <v>576</v>
      </c>
      <c r="H35" s="43" t="s">
        <v>821</v>
      </c>
      <c r="I35" s="42" t="s">
        <v>841</v>
      </c>
      <c r="J35" s="40" t="s">
        <v>707</v>
      </c>
      <c r="K35" s="44" t="s">
        <v>540</v>
      </c>
      <c r="L35" s="43" t="s">
        <v>664</v>
      </c>
      <c r="M35" s="45" t="s">
        <v>376</v>
      </c>
      <c r="N35" s="43">
        <v>329689</v>
      </c>
      <c r="O35" s="43" t="s">
        <v>842</v>
      </c>
      <c r="P35" s="43" t="s">
        <v>843</v>
      </c>
      <c r="Q35" s="43" t="s">
        <v>499</v>
      </c>
      <c r="R35" s="43" t="s">
        <v>844</v>
      </c>
      <c r="S35" s="43" t="s">
        <v>845</v>
      </c>
      <c r="T35" s="43" t="s">
        <v>767</v>
      </c>
      <c r="U35" s="43">
        <v>963479</v>
      </c>
      <c r="V35" s="43" t="s">
        <v>747</v>
      </c>
      <c r="W35" s="43" t="s">
        <v>846</v>
      </c>
      <c r="X35" s="43" t="s">
        <v>698</v>
      </c>
      <c r="Y35" s="43" t="s">
        <v>413</v>
      </c>
      <c r="Z35" s="43" t="s">
        <v>847</v>
      </c>
      <c r="AA35" s="43" t="s">
        <v>848</v>
      </c>
    </row>
    <row r="36" spans="1:27" ht="12.75" x14ac:dyDescent="0.2">
      <c r="A36" s="47" t="s">
        <v>849</v>
      </c>
      <c r="B36" s="48" t="s">
        <v>850</v>
      </c>
      <c r="C36" s="48">
        <v>2</v>
      </c>
      <c r="D36" s="48">
        <v>1</v>
      </c>
      <c r="E36" s="42" t="s">
        <v>851</v>
      </c>
      <c r="F36" s="42" t="s">
        <v>852</v>
      </c>
      <c r="G36" s="42" t="s">
        <v>853</v>
      </c>
      <c r="H36" s="43" t="s">
        <v>854</v>
      </c>
      <c r="I36" s="42" t="s">
        <v>855</v>
      </c>
      <c r="J36" s="40" t="s">
        <v>856</v>
      </c>
      <c r="K36" s="44" t="s">
        <v>857</v>
      </c>
      <c r="L36" s="43" t="s">
        <v>375</v>
      </c>
      <c r="M36" s="45" t="s">
        <v>426</v>
      </c>
      <c r="N36" s="43">
        <v>943921</v>
      </c>
      <c r="O36" s="43" t="s">
        <v>573</v>
      </c>
      <c r="P36" s="43" t="s">
        <v>858</v>
      </c>
      <c r="Q36" s="43" t="s">
        <v>859</v>
      </c>
      <c r="R36" s="46" t="s">
        <v>459</v>
      </c>
      <c r="S36" s="43" t="s">
        <v>860</v>
      </c>
      <c r="T36" s="43" t="s">
        <v>861</v>
      </c>
      <c r="U36" s="43">
        <v>986504</v>
      </c>
      <c r="V36" s="43" t="s">
        <v>862</v>
      </c>
      <c r="W36" s="43" t="s">
        <v>863</v>
      </c>
      <c r="X36" s="43" t="s">
        <v>543</v>
      </c>
      <c r="Y36" s="46" t="s">
        <v>459</v>
      </c>
      <c r="Z36" s="43" t="s">
        <v>653</v>
      </c>
      <c r="AA36" s="43" t="s">
        <v>864</v>
      </c>
    </row>
    <row r="37" spans="1:27" ht="12.75" x14ac:dyDescent="0.2">
      <c r="A37" s="47" t="s">
        <v>849</v>
      </c>
      <c r="B37" s="48" t="s">
        <v>850</v>
      </c>
      <c r="C37" s="48">
        <v>2</v>
      </c>
      <c r="D37" s="48">
        <v>2</v>
      </c>
      <c r="E37" s="42" t="s">
        <v>865</v>
      </c>
      <c r="F37" s="42" t="s">
        <v>866</v>
      </c>
      <c r="G37" s="42" t="s">
        <v>605</v>
      </c>
      <c r="H37" s="43" t="s">
        <v>867</v>
      </c>
      <c r="I37" s="42" t="s">
        <v>868</v>
      </c>
      <c r="J37" s="40" t="s">
        <v>856</v>
      </c>
      <c r="K37" s="44" t="s">
        <v>869</v>
      </c>
      <c r="L37" s="43" t="s">
        <v>375</v>
      </c>
      <c r="M37" s="45" t="s">
        <v>426</v>
      </c>
      <c r="N37" s="43">
        <v>814490</v>
      </c>
      <c r="O37" s="43" t="s">
        <v>391</v>
      </c>
      <c r="P37" s="43" t="s">
        <v>870</v>
      </c>
      <c r="Q37" s="43" t="s">
        <v>871</v>
      </c>
      <c r="R37" s="43" t="s">
        <v>872</v>
      </c>
      <c r="S37" s="46" t="s">
        <v>379</v>
      </c>
      <c r="T37" s="43" t="s">
        <v>553</v>
      </c>
      <c r="U37" s="43">
        <v>978703</v>
      </c>
      <c r="V37" s="43" t="s">
        <v>862</v>
      </c>
      <c r="W37" s="43" t="s">
        <v>873</v>
      </c>
      <c r="X37" s="43" t="s">
        <v>874</v>
      </c>
      <c r="Y37" s="46" t="s">
        <v>459</v>
      </c>
      <c r="Z37" s="43" t="s">
        <v>446</v>
      </c>
      <c r="AA37" s="43" t="s">
        <v>875</v>
      </c>
    </row>
    <row r="38" spans="1:27" ht="12.75" x14ac:dyDescent="0.2">
      <c r="A38" s="47" t="s">
        <v>849</v>
      </c>
      <c r="B38" s="48" t="s">
        <v>850</v>
      </c>
      <c r="C38" s="48">
        <v>2</v>
      </c>
      <c r="D38" s="48">
        <v>3</v>
      </c>
      <c r="E38" s="42" t="s">
        <v>876</v>
      </c>
      <c r="F38" s="42" t="s">
        <v>877</v>
      </c>
      <c r="G38" s="42" t="s">
        <v>878</v>
      </c>
      <c r="H38" s="43" t="s">
        <v>879</v>
      </c>
      <c r="I38" s="42" t="s">
        <v>880</v>
      </c>
      <c r="J38" s="40" t="s">
        <v>856</v>
      </c>
      <c r="K38" s="44" t="s">
        <v>881</v>
      </c>
      <c r="L38" s="43" t="s">
        <v>375</v>
      </c>
      <c r="M38" s="45" t="s">
        <v>426</v>
      </c>
      <c r="N38" s="43">
        <v>915890</v>
      </c>
      <c r="O38" s="43" t="s">
        <v>391</v>
      </c>
      <c r="P38" s="43" t="s">
        <v>428</v>
      </c>
      <c r="Q38" s="43" t="s">
        <v>871</v>
      </c>
      <c r="R38" s="46" t="s">
        <v>459</v>
      </c>
      <c r="S38" s="43" t="s">
        <v>882</v>
      </c>
      <c r="T38" s="43" t="s">
        <v>883</v>
      </c>
      <c r="U38" s="43">
        <v>990517</v>
      </c>
      <c r="V38" s="43" t="s">
        <v>884</v>
      </c>
      <c r="W38" s="43" t="s">
        <v>885</v>
      </c>
      <c r="X38" s="43" t="s">
        <v>886</v>
      </c>
      <c r="Y38" s="46" t="s">
        <v>459</v>
      </c>
      <c r="Z38" s="43" t="s">
        <v>446</v>
      </c>
      <c r="AA38" s="43" t="s">
        <v>887</v>
      </c>
    </row>
    <row r="39" spans="1:27" ht="12.75" x14ac:dyDescent="0.2">
      <c r="A39" s="39" t="s">
        <v>849</v>
      </c>
      <c r="B39" s="40" t="s">
        <v>850</v>
      </c>
      <c r="C39" s="40">
        <v>3</v>
      </c>
      <c r="D39" s="40">
        <v>1</v>
      </c>
      <c r="E39" s="42" t="s">
        <v>888</v>
      </c>
      <c r="F39" s="42" t="s">
        <v>889</v>
      </c>
      <c r="G39" s="42" t="s">
        <v>890</v>
      </c>
      <c r="H39" s="43" t="s">
        <v>891</v>
      </c>
      <c r="I39" s="42" t="s">
        <v>892</v>
      </c>
      <c r="J39" s="40" t="s">
        <v>856</v>
      </c>
      <c r="K39" s="44" t="s">
        <v>869</v>
      </c>
      <c r="L39" s="43" t="s">
        <v>522</v>
      </c>
      <c r="M39" s="45" t="s">
        <v>426</v>
      </c>
      <c r="N39" s="43">
        <v>938720</v>
      </c>
      <c r="O39" s="43" t="s">
        <v>893</v>
      </c>
      <c r="P39" s="43" t="s">
        <v>894</v>
      </c>
      <c r="Q39" s="43" t="s">
        <v>871</v>
      </c>
      <c r="R39" s="46" t="s">
        <v>459</v>
      </c>
      <c r="S39" s="43" t="s">
        <v>895</v>
      </c>
      <c r="T39" s="43" t="s">
        <v>896</v>
      </c>
      <c r="U39" s="43">
        <v>1101701</v>
      </c>
      <c r="V39" s="43" t="s">
        <v>897</v>
      </c>
      <c r="W39" s="43" t="s">
        <v>898</v>
      </c>
      <c r="X39" s="43" t="s">
        <v>827</v>
      </c>
      <c r="Y39" s="46" t="s">
        <v>459</v>
      </c>
      <c r="Z39" s="43" t="s">
        <v>437</v>
      </c>
      <c r="AA39" s="43" t="s">
        <v>899</v>
      </c>
    </row>
    <row r="40" spans="1:27" ht="12.75" x14ac:dyDescent="0.2">
      <c r="A40" s="39" t="s">
        <v>849</v>
      </c>
      <c r="B40" s="40" t="s">
        <v>850</v>
      </c>
      <c r="C40" s="40">
        <v>3</v>
      </c>
      <c r="D40" s="40">
        <v>2</v>
      </c>
      <c r="E40" s="42" t="s">
        <v>900</v>
      </c>
      <c r="F40" s="42" t="s">
        <v>901</v>
      </c>
      <c r="G40" s="42" t="s">
        <v>437</v>
      </c>
      <c r="H40" s="43" t="s">
        <v>902</v>
      </c>
      <c r="I40" s="42" t="s">
        <v>903</v>
      </c>
      <c r="J40" s="40" t="s">
        <v>856</v>
      </c>
      <c r="K40" s="44" t="s">
        <v>869</v>
      </c>
      <c r="L40" s="43" t="s">
        <v>522</v>
      </c>
      <c r="M40" s="45" t="s">
        <v>426</v>
      </c>
      <c r="N40" s="43">
        <v>962341</v>
      </c>
      <c r="O40" s="43" t="s">
        <v>904</v>
      </c>
      <c r="P40" s="43" t="s">
        <v>905</v>
      </c>
      <c r="Q40" s="43" t="s">
        <v>906</v>
      </c>
      <c r="R40" s="46" t="s">
        <v>459</v>
      </c>
      <c r="S40" s="43" t="s">
        <v>564</v>
      </c>
      <c r="T40" s="43" t="s">
        <v>907</v>
      </c>
      <c r="U40" s="43">
        <v>1085343</v>
      </c>
      <c r="V40" s="43" t="s">
        <v>622</v>
      </c>
      <c r="W40" s="43" t="s">
        <v>428</v>
      </c>
      <c r="X40" s="43" t="s">
        <v>908</v>
      </c>
      <c r="Y40" s="46" t="s">
        <v>459</v>
      </c>
      <c r="Z40" s="46" t="s">
        <v>379</v>
      </c>
      <c r="AA40" s="43" t="s">
        <v>909</v>
      </c>
    </row>
    <row r="41" spans="1:27" ht="12.75" x14ac:dyDescent="0.2">
      <c r="A41" s="39" t="s">
        <v>849</v>
      </c>
      <c r="B41" s="40" t="s">
        <v>850</v>
      </c>
      <c r="C41" s="40">
        <v>3</v>
      </c>
      <c r="D41" s="40">
        <v>3</v>
      </c>
      <c r="E41" s="42" t="s">
        <v>910</v>
      </c>
      <c r="F41" s="42" t="s">
        <v>911</v>
      </c>
      <c r="G41" s="42" t="s">
        <v>437</v>
      </c>
      <c r="H41" s="43" t="s">
        <v>912</v>
      </c>
      <c r="I41" s="42" t="s">
        <v>913</v>
      </c>
      <c r="J41" s="40" t="s">
        <v>856</v>
      </c>
      <c r="K41" s="44" t="s">
        <v>424</v>
      </c>
      <c r="L41" s="43" t="s">
        <v>522</v>
      </c>
      <c r="M41" s="45" t="s">
        <v>426</v>
      </c>
      <c r="N41" s="43">
        <v>934887</v>
      </c>
      <c r="O41" s="43" t="s">
        <v>914</v>
      </c>
      <c r="P41" s="43" t="s">
        <v>761</v>
      </c>
      <c r="Q41" s="43" t="s">
        <v>915</v>
      </c>
      <c r="R41" s="46" t="s">
        <v>459</v>
      </c>
      <c r="S41" s="43" t="s">
        <v>916</v>
      </c>
      <c r="T41" s="43" t="s">
        <v>451</v>
      </c>
      <c r="U41" s="43">
        <v>1077618</v>
      </c>
      <c r="V41" s="43" t="s">
        <v>897</v>
      </c>
      <c r="W41" s="43" t="s">
        <v>753</v>
      </c>
      <c r="X41" s="43" t="s">
        <v>543</v>
      </c>
      <c r="Y41" s="46" t="s">
        <v>459</v>
      </c>
      <c r="Z41" s="43" t="s">
        <v>462</v>
      </c>
      <c r="AA41" s="43" t="s">
        <v>917</v>
      </c>
    </row>
    <row r="42" spans="1:27" ht="12.75" x14ac:dyDescent="0.2">
      <c r="A42" s="47" t="s">
        <v>918</v>
      </c>
      <c r="B42" s="48" t="s">
        <v>919</v>
      </c>
      <c r="C42" s="48">
        <v>2</v>
      </c>
      <c r="D42" s="48">
        <v>1</v>
      </c>
      <c r="E42" s="42" t="s">
        <v>920</v>
      </c>
      <c r="F42" s="42" t="s">
        <v>921</v>
      </c>
      <c r="G42" s="42" t="s">
        <v>766</v>
      </c>
      <c r="H42" s="43" t="s">
        <v>922</v>
      </c>
      <c r="I42" s="42" t="s">
        <v>923</v>
      </c>
      <c r="J42" s="40" t="s">
        <v>856</v>
      </c>
      <c r="K42" s="44" t="s">
        <v>924</v>
      </c>
      <c r="L42" s="43" t="s">
        <v>664</v>
      </c>
      <c r="M42" s="45" t="s">
        <v>426</v>
      </c>
      <c r="N42" s="43">
        <v>240607</v>
      </c>
      <c r="O42" s="43" t="s">
        <v>925</v>
      </c>
      <c r="P42" s="43" t="s">
        <v>926</v>
      </c>
      <c r="Q42" s="43" t="s">
        <v>927</v>
      </c>
      <c r="R42" s="43" t="s">
        <v>928</v>
      </c>
      <c r="S42" s="43" t="s">
        <v>839</v>
      </c>
      <c r="T42" s="43" t="s">
        <v>929</v>
      </c>
      <c r="U42" s="43">
        <v>252527</v>
      </c>
      <c r="V42" s="43" t="s">
        <v>930</v>
      </c>
      <c r="W42" s="43" t="s">
        <v>931</v>
      </c>
      <c r="X42" s="43" t="s">
        <v>832</v>
      </c>
      <c r="Y42" s="43" t="s">
        <v>932</v>
      </c>
      <c r="Z42" s="43" t="s">
        <v>659</v>
      </c>
      <c r="AA42" s="43" t="s">
        <v>933</v>
      </c>
    </row>
    <row r="43" spans="1:27" ht="12.75" x14ac:dyDescent="0.2">
      <c r="A43" s="47" t="s">
        <v>918</v>
      </c>
      <c r="B43" s="48" t="s">
        <v>919</v>
      </c>
      <c r="C43" s="48">
        <v>2</v>
      </c>
      <c r="D43" s="48">
        <v>2</v>
      </c>
      <c r="E43" s="42" t="s">
        <v>934</v>
      </c>
      <c r="F43" s="42" t="s">
        <v>935</v>
      </c>
      <c r="G43" s="42" t="s">
        <v>766</v>
      </c>
      <c r="H43" s="43" t="s">
        <v>936</v>
      </c>
      <c r="I43" s="42" t="s">
        <v>937</v>
      </c>
      <c r="J43" s="40" t="s">
        <v>856</v>
      </c>
      <c r="K43" s="44" t="s">
        <v>938</v>
      </c>
      <c r="L43" s="43" t="s">
        <v>664</v>
      </c>
      <c r="M43" s="45" t="s">
        <v>426</v>
      </c>
      <c r="N43" s="43">
        <v>268405</v>
      </c>
      <c r="O43" s="43" t="s">
        <v>939</v>
      </c>
      <c r="P43" s="43" t="s">
        <v>931</v>
      </c>
      <c r="Q43" s="43" t="s">
        <v>714</v>
      </c>
      <c r="R43" s="43" t="s">
        <v>654</v>
      </c>
      <c r="S43" s="43" t="s">
        <v>688</v>
      </c>
      <c r="T43" s="43" t="s">
        <v>606</v>
      </c>
      <c r="U43" s="43">
        <v>243054</v>
      </c>
      <c r="V43" s="43" t="s">
        <v>940</v>
      </c>
      <c r="W43" s="43" t="s">
        <v>926</v>
      </c>
      <c r="X43" s="43" t="s">
        <v>638</v>
      </c>
      <c r="Y43" s="43" t="s">
        <v>563</v>
      </c>
      <c r="Z43" s="43" t="s">
        <v>510</v>
      </c>
      <c r="AA43" s="43" t="s">
        <v>653</v>
      </c>
    </row>
    <row r="44" spans="1:27" ht="12.75" x14ac:dyDescent="0.2">
      <c r="A44" s="47" t="s">
        <v>918</v>
      </c>
      <c r="B44" s="48" t="s">
        <v>919</v>
      </c>
      <c r="C44" s="48">
        <v>2</v>
      </c>
      <c r="D44" s="48">
        <v>3</v>
      </c>
      <c r="E44" s="42" t="s">
        <v>941</v>
      </c>
      <c r="F44" s="42" t="s">
        <v>942</v>
      </c>
      <c r="G44" s="42" t="s">
        <v>943</v>
      </c>
      <c r="H44" s="43" t="s">
        <v>944</v>
      </c>
      <c r="I44" s="42" t="s">
        <v>945</v>
      </c>
      <c r="J44" s="40" t="s">
        <v>856</v>
      </c>
      <c r="K44" s="44" t="s">
        <v>946</v>
      </c>
      <c r="L44" s="43" t="s">
        <v>664</v>
      </c>
      <c r="M44" s="45" t="s">
        <v>426</v>
      </c>
      <c r="N44" s="43">
        <v>251138</v>
      </c>
      <c r="O44" s="43" t="s">
        <v>947</v>
      </c>
      <c r="P44" s="43" t="s">
        <v>948</v>
      </c>
      <c r="Q44" s="43" t="s">
        <v>698</v>
      </c>
      <c r="R44" s="43" t="s">
        <v>420</v>
      </c>
      <c r="S44" s="43" t="s">
        <v>949</v>
      </c>
      <c r="T44" s="43" t="s">
        <v>950</v>
      </c>
      <c r="U44" s="43">
        <v>238502</v>
      </c>
      <c r="V44" s="43" t="s">
        <v>951</v>
      </c>
      <c r="W44" s="43" t="s">
        <v>952</v>
      </c>
      <c r="X44" s="43" t="s">
        <v>652</v>
      </c>
      <c r="Y44" s="43" t="s">
        <v>482</v>
      </c>
      <c r="Z44" s="43" t="s">
        <v>953</v>
      </c>
      <c r="AA44" s="43" t="s">
        <v>639</v>
      </c>
    </row>
    <row r="45" spans="1:27" ht="12.75" x14ac:dyDescent="0.2">
      <c r="A45" s="39" t="s">
        <v>918</v>
      </c>
      <c r="B45" s="40" t="s">
        <v>919</v>
      </c>
      <c r="C45" s="40">
        <v>3</v>
      </c>
      <c r="D45" s="40">
        <v>1</v>
      </c>
      <c r="E45" s="42" t="s">
        <v>954</v>
      </c>
      <c r="F45" s="42" t="s">
        <v>955</v>
      </c>
      <c r="G45" s="42" t="s">
        <v>860</v>
      </c>
      <c r="H45" s="43" t="s">
        <v>689</v>
      </c>
      <c r="I45" s="42" t="s">
        <v>956</v>
      </c>
      <c r="J45" s="40" t="s">
        <v>856</v>
      </c>
      <c r="K45" s="44" t="s">
        <v>957</v>
      </c>
      <c r="L45" s="43" t="s">
        <v>664</v>
      </c>
      <c r="M45" s="45" t="s">
        <v>426</v>
      </c>
      <c r="N45" s="43">
        <v>1564633</v>
      </c>
      <c r="O45" s="43" t="s">
        <v>958</v>
      </c>
      <c r="P45" s="43" t="s">
        <v>959</v>
      </c>
      <c r="Q45" s="43" t="s">
        <v>476</v>
      </c>
      <c r="R45" s="43" t="s">
        <v>960</v>
      </c>
      <c r="S45" s="43" t="s">
        <v>961</v>
      </c>
      <c r="T45" s="43" t="s">
        <v>380</v>
      </c>
      <c r="U45" s="43">
        <v>1627639</v>
      </c>
      <c r="V45" s="43" t="s">
        <v>962</v>
      </c>
      <c r="W45" s="43" t="s">
        <v>963</v>
      </c>
      <c r="X45" s="43" t="s">
        <v>927</v>
      </c>
      <c r="Y45" s="43" t="s">
        <v>964</v>
      </c>
      <c r="Z45" s="43" t="s">
        <v>869</v>
      </c>
      <c r="AA45" s="43" t="s">
        <v>965</v>
      </c>
    </row>
    <row r="46" spans="1:27" ht="12.75" x14ac:dyDescent="0.2">
      <c r="A46" s="39" t="s">
        <v>918</v>
      </c>
      <c r="B46" s="40" t="s">
        <v>919</v>
      </c>
      <c r="C46" s="40">
        <v>3</v>
      </c>
      <c r="D46" s="40">
        <v>2</v>
      </c>
      <c r="E46" s="42" t="s">
        <v>966</v>
      </c>
      <c r="F46" s="42" t="s">
        <v>967</v>
      </c>
      <c r="G46" s="42" t="s">
        <v>968</v>
      </c>
      <c r="H46" s="43" t="s">
        <v>969</v>
      </c>
      <c r="I46" s="42" t="s">
        <v>970</v>
      </c>
      <c r="J46" s="40" t="s">
        <v>856</v>
      </c>
      <c r="K46" s="44" t="s">
        <v>971</v>
      </c>
      <c r="L46" s="43" t="s">
        <v>664</v>
      </c>
      <c r="M46" s="45" t="s">
        <v>426</v>
      </c>
      <c r="N46" s="43">
        <v>1560844</v>
      </c>
      <c r="O46" s="43" t="s">
        <v>972</v>
      </c>
      <c r="P46" s="43" t="s">
        <v>973</v>
      </c>
      <c r="Q46" s="43" t="s">
        <v>476</v>
      </c>
      <c r="R46" s="43" t="s">
        <v>974</v>
      </c>
      <c r="S46" s="43" t="s">
        <v>510</v>
      </c>
      <c r="T46" s="43" t="s">
        <v>680</v>
      </c>
      <c r="U46" s="43">
        <v>1668489</v>
      </c>
      <c r="V46" s="43" t="s">
        <v>962</v>
      </c>
      <c r="W46" s="43" t="s">
        <v>975</v>
      </c>
      <c r="X46" s="43" t="s">
        <v>698</v>
      </c>
      <c r="Y46" s="43" t="s">
        <v>976</v>
      </c>
      <c r="Z46" s="43" t="s">
        <v>544</v>
      </c>
      <c r="AA46" s="43" t="s">
        <v>977</v>
      </c>
    </row>
    <row r="47" spans="1:27" ht="12.75" x14ac:dyDescent="0.2">
      <c r="A47" s="39" t="s">
        <v>918</v>
      </c>
      <c r="B47" s="40" t="s">
        <v>919</v>
      </c>
      <c r="C47" s="40">
        <v>3</v>
      </c>
      <c r="D47" s="40">
        <v>3</v>
      </c>
      <c r="E47" s="42" t="s">
        <v>978</v>
      </c>
      <c r="F47" s="42" t="s">
        <v>979</v>
      </c>
      <c r="G47" s="42" t="s">
        <v>943</v>
      </c>
      <c r="H47" s="43" t="s">
        <v>980</v>
      </c>
      <c r="I47" s="42" t="s">
        <v>981</v>
      </c>
      <c r="J47" s="40" t="s">
        <v>856</v>
      </c>
      <c r="K47" s="44" t="s">
        <v>982</v>
      </c>
      <c r="L47" s="43" t="s">
        <v>664</v>
      </c>
      <c r="M47" s="45" t="s">
        <v>426</v>
      </c>
      <c r="N47" s="43">
        <v>1528607</v>
      </c>
      <c r="O47" s="43" t="s">
        <v>713</v>
      </c>
      <c r="P47" s="43" t="s">
        <v>948</v>
      </c>
      <c r="Q47" s="43" t="s">
        <v>908</v>
      </c>
      <c r="R47" s="43" t="s">
        <v>544</v>
      </c>
      <c r="S47" s="43" t="s">
        <v>576</v>
      </c>
      <c r="T47" s="43" t="s">
        <v>983</v>
      </c>
      <c r="U47" s="43">
        <v>1657786</v>
      </c>
      <c r="V47" s="43" t="s">
        <v>962</v>
      </c>
      <c r="W47" s="43" t="s">
        <v>885</v>
      </c>
      <c r="X47" s="43" t="s">
        <v>714</v>
      </c>
      <c r="Y47" s="43" t="s">
        <v>964</v>
      </c>
      <c r="Z47" s="43" t="s">
        <v>544</v>
      </c>
      <c r="AA47" s="43" t="s">
        <v>984</v>
      </c>
    </row>
    <row r="48" spans="1:27" ht="12.75" x14ac:dyDescent="0.2">
      <c r="A48" s="47" t="s">
        <v>918</v>
      </c>
      <c r="B48" s="48" t="s">
        <v>919</v>
      </c>
      <c r="C48" s="48">
        <v>4</v>
      </c>
      <c r="D48" s="48">
        <v>1</v>
      </c>
      <c r="E48" s="42" t="s">
        <v>985</v>
      </c>
      <c r="F48" s="42" t="s">
        <v>986</v>
      </c>
      <c r="G48" s="42" t="s">
        <v>754</v>
      </c>
      <c r="H48" s="43" t="s">
        <v>987</v>
      </c>
      <c r="I48" s="42" t="s">
        <v>988</v>
      </c>
      <c r="J48" s="40" t="s">
        <v>856</v>
      </c>
      <c r="K48" s="44" t="s">
        <v>989</v>
      </c>
      <c r="L48" s="43" t="s">
        <v>664</v>
      </c>
      <c r="M48" s="45" t="s">
        <v>426</v>
      </c>
      <c r="N48" s="43">
        <v>2133642</v>
      </c>
      <c r="O48" s="43" t="s">
        <v>474</v>
      </c>
      <c r="P48" s="43" t="s">
        <v>931</v>
      </c>
      <c r="Q48" s="43" t="s">
        <v>509</v>
      </c>
      <c r="R48" s="43" t="s">
        <v>639</v>
      </c>
      <c r="S48" s="43" t="s">
        <v>533</v>
      </c>
      <c r="T48" s="43" t="s">
        <v>990</v>
      </c>
      <c r="U48" s="43">
        <v>2191238</v>
      </c>
      <c r="V48" s="43" t="s">
        <v>991</v>
      </c>
      <c r="W48" s="43" t="s">
        <v>975</v>
      </c>
      <c r="X48" s="43" t="s">
        <v>680</v>
      </c>
      <c r="Y48" s="43" t="s">
        <v>413</v>
      </c>
      <c r="Z48" s="43" t="s">
        <v>639</v>
      </c>
      <c r="AA48" s="43" t="s">
        <v>965</v>
      </c>
    </row>
    <row r="49" spans="1:27" ht="12.75" x14ac:dyDescent="0.2">
      <c r="A49" s="47" t="s">
        <v>918</v>
      </c>
      <c r="B49" s="48" t="s">
        <v>919</v>
      </c>
      <c r="C49" s="48">
        <v>4</v>
      </c>
      <c r="D49" s="48">
        <v>2</v>
      </c>
      <c r="E49" s="42" t="s">
        <v>992</v>
      </c>
      <c r="F49" s="42" t="s">
        <v>993</v>
      </c>
      <c r="G49" s="42" t="s">
        <v>595</v>
      </c>
      <c r="H49" s="43" t="s">
        <v>994</v>
      </c>
      <c r="I49" s="42" t="s">
        <v>995</v>
      </c>
      <c r="J49" s="40" t="s">
        <v>856</v>
      </c>
      <c r="K49" s="44" t="s">
        <v>982</v>
      </c>
      <c r="L49" s="43" t="s">
        <v>664</v>
      </c>
      <c r="M49" s="45" t="s">
        <v>426</v>
      </c>
      <c r="N49" s="43">
        <v>2104866</v>
      </c>
      <c r="O49" s="43" t="s">
        <v>737</v>
      </c>
      <c r="P49" s="43" t="s">
        <v>996</v>
      </c>
      <c r="Q49" s="43" t="s">
        <v>680</v>
      </c>
      <c r="R49" s="43" t="s">
        <v>997</v>
      </c>
      <c r="S49" s="43" t="s">
        <v>447</v>
      </c>
      <c r="T49" s="43" t="s">
        <v>998</v>
      </c>
      <c r="U49" s="43">
        <v>2182773</v>
      </c>
      <c r="V49" s="43" t="s">
        <v>999</v>
      </c>
      <c r="W49" s="43" t="s">
        <v>1000</v>
      </c>
      <c r="X49" s="43" t="s">
        <v>509</v>
      </c>
      <c r="Y49" s="43" t="s">
        <v>1001</v>
      </c>
      <c r="Z49" s="43" t="s">
        <v>1002</v>
      </c>
      <c r="AA49" s="43" t="s">
        <v>1003</v>
      </c>
    </row>
    <row r="50" spans="1:27" ht="12.75" x14ac:dyDescent="0.2">
      <c r="A50" s="47" t="s">
        <v>918</v>
      </c>
      <c r="B50" s="48" t="s">
        <v>919</v>
      </c>
      <c r="C50" s="48">
        <v>4</v>
      </c>
      <c r="D50" s="48">
        <v>3</v>
      </c>
      <c r="E50" s="42" t="s">
        <v>1004</v>
      </c>
      <c r="F50" s="42" t="s">
        <v>1005</v>
      </c>
      <c r="G50" s="42" t="s">
        <v>1006</v>
      </c>
      <c r="H50" s="43" t="s">
        <v>660</v>
      </c>
      <c r="I50" s="42" t="s">
        <v>1007</v>
      </c>
      <c r="J50" s="40" t="s">
        <v>856</v>
      </c>
      <c r="K50" s="44" t="s">
        <v>521</v>
      </c>
      <c r="L50" s="43" t="s">
        <v>664</v>
      </c>
      <c r="M50" s="45" t="s">
        <v>426</v>
      </c>
      <c r="N50" s="43">
        <v>2015790</v>
      </c>
      <c r="O50" s="43" t="s">
        <v>573</v>
      </c>
      <c r="P50" s="43" t="s">
        <v>1008</v>
      </c>
      <c r="Q50" s="43" t="s">
        <v>680</v>
      </c>
      <c r="R50" s="43" t="s">
        <v>529</v>
      </c>
      <c r="S50" s="43" t="s">
        <v>1009</v>
      </c>
      <c r="T50" s="43" t="s">
        <v>1010</v>
      </c>
      <c r="U50" s="43">
        <v>2151376</v>
      </c>
      <c r="V50" s="43" t="s">
        <v>1011</v>
      </c>
      <c r="W50" s="43" t="s">
        <v>1012</v>
      </c>
      <c r="X50" s="43" t="s">
        <v>927</v>
      </c>
      <c r="Y50" s="43" t="s">
        <v>1013</v>
      </c>
      <c r="Z50" s="43" t="s">
        <v>1014</v>
      </c>
      <c r="AA50" s="43" t="s">
        <v>1015</v>
      </c>
    </row>
    <row r="51" spans="1:27" ht="12.75" x14ac:dyDescent="0.2">
      <c r="A51" s="39" t="s">
        <v>1016</v>
      </c>
      <c r="B51" s="40" t="s">
        <v>1017</v>
      </c>
      <c r="C51" s="40">
        <v>1</v>
      </c>
      <c r="D51" s="40">
        <v>1</v>
      </c>
      <c r="E51" s="42" t="s">
        <v>1018</v>
      </c>
      <c r="F51" s="42" t="s">
        <v>1019</v>
      </c>
      <c r="G51" s="42" t="s">
        <v>1020</v>
      </c>
      <c r="H51" s="43" t="s">
        <v>1021</v>
      </c>
      <c r="I51" s="42" t="s">
        <v>1022</v>
      </c>
      <c r="J51" s="40" t="s">
        <v>1023</v>
      </c>
      <c r="K51" s="44" t="s">
        <v>521</v>
      </c>
      <c r="L51" s="43" t="s">
        <v>522</v>
      </c>
      <c r="M51" s="45" t="s">
        <v>376</v>
      </c>
      <c r="N51" s="43">
        <v>220456</v>
      </c>
      <c r="O51" s="43" t="s">
        <v>1024</v>
      </c>
      <c r="P51" s="43" t="s">
        <v>1025</v>
      </c>
      <c r="Q51" s="43" t="s">
        <v>1026</v>
      </c>
      <c r="R51" s="43" t="s">
        <v>484</v>
      </c>
      <c r="S51" s="43" t="s">
        <v>1027</v>
      </c>
      <c r="T51" s="43" t="s">
        <v>1028</v>
      </c>
      <c r="U51" s="43">
        <v>220456</v>
      </c>
      <c r="V51" s="43" t="s">
        <v>1029</v>
      </c>
      <c r="W51" s="43" t="s">
        <v>733</v>
      </c>
      <c r="X51" s="43" t="s">
        <v>698</v>
      </c>
      <c r="Y51" s="43" t="s">
        <v>462</v>
      </c>
      <c r="Z51" s="43" t="s">
        <v>1030</v>
      </c>
      <c r="AA51" s="43" t="s">
        <v>1031</v>
      </c>
    </row>
    <row r="52" spans="1:27" ht="12.75" x14ac:dyDescent="0.2">
      <c r="A52" s="39" t="s">
        <v>1016</v>
      </c>
      <c r="B52" s="40" t="s">
        <v>1017</v>
      </c>
      <c r="C52" s="40">
        <v>1</v>
      </c>
      <c r="D52" s="40">
        <v>2</v>
      </c>
      <c r="E52" s="42" t="s">
        <v>1032</v>
      </c>
      <c r="F52" s="42" t="s">
        <v>1033</v>
      </c>
      <c r="G52" s="42" t="s">
        <v>771</v>
      </c>
      <c r="H52" s="43" t="s">
        <v>1034</v>
      </c>
      <c r="I52" s="42" t="s">
        <v>1035</v>
      </c>
      <c r="J52" s="40" t="s">
        <v>1023</v>
      </c>
      <c r="K52" s="44" t="s">
        <v>544</v>
      </c>
      <c r="L52" s="43" t="s">
        <v>522</v>
      </c>
      <c r="M52" s="45" t="s">
        <v>376</v>
      </c>
      <c r="N52" s="43">
        <v>221841</v>
      </c>
      <c r="O52" s="43" t="s">
        <v>1036</v>
      </c>
      <c r="P52" s="43" t="s">
        <v>1037</v>
      </c>
      <c r="Q52" s="43" t="s">
        <v>1026</v>
      </c>
      <c r="R52" s="43" t="s">
        <v>540</v>
      </c>
      <c r="S52" s="43" t="s">
        <v>1038</v>
      </c>
      <c r="T52" s="43" t="s">
        <v>1039</v>
      </c>
      <c r="U52" s="43">
        <v>221841</v>
      </c>
      <c r="V52" s="43" t="s">
        <v>1040</v>
      </c>
      <c r="W52" s="43" t="s">
        <v>831</v>
      </c>
      <c r="X52" s="43" t="s">
        <v>811</v>
      </c>
      <c r="Y52" s="43" t="s">
        <v>540</v>
      </c>
      <c r="Z52" s="43" t="s">
        <v>1041</v>
      </c>
      <c r="AA52" s="43" t="s">
        <v>767</v>
      </c>
    </row>
    <row r="53" spans="1:27" ht="12.75" x14ac:dyDescent="0.2">
      <c r="A53" s="39" t="s">
        <v>1016</v>
      </c>
      <c r="B53" s="40" t="s">
        <v>1017</v>
      </c>
      <c r="C53" s="40">
        <v>1</v>
      </c>
      <c r="D53" s="40">
        <v>3</v>
      </c>
      <c r="E53" s="42" t="s">
        <v>1042</v>
      </c>
      <c r="F53" s="42" t="s">
        <v>1043</v>
      </c>
      <c r="G53" s="42" t="s">
        <v>1020</v>
      </c>
      <c r="H53" s="43" t="s">
        <v>1044</v>
      </c>
      <c r="I53" s="42" t="s">
        <v>1045</v>
      </c>
      <c r="J53" s="40" t="s">
        <v>1023</v>
      </c>
      <c r="K53" s="44" t="s">
        <v>472</v>
      </c>
      <c r="L53" s="43" t="s">
        <v>522</v>
      </c>
      <c r="M53" s="45" t="s">
        <v>376</v>
      </c>
      <c r="N53" s="43">
        <v>214583</v>
      </c>
      <c r="O53" s="43" t="s">
        <v>1046</v>
      </c>
      <c r="P53" s="43" t="s">
        <v>389</v>
      </c>
      <c r="Q53" s="43" t="s">
        <v>634</v>
      </c>
      <c r="R53" s="43" t="s">
        <v>521</v>
      </c>
      <c r="S53" s="43" t="s">
        <v>1047</v>
      </c>
      <c r="T53" s="43" t="s">
        <v>714</v>
      </c>
      <c r="U53" s="43">
        <v>214583</v>
      </c>
      <c r="V53" s="43" t="s">
        <v>1048</v>
      </c>
      <c r="W53" s="43" t="s">
        <v>1049</v>
      </c>
      <c r="X53" s="43" t="s">
        <v>1050</v>
      </c>
      <c r="Y53" s="43" t="s">
        <v>540</v>
      </c>
      <c r="Z53" s="43" t="s">
        <v>1051</v>
      </c>
      <c r="AA53" s="43" t="s">
        <v>1052</v>
      </c>
    </row>
    <row r="54" spans="1:27" ht="12.75" x14ac:dyDescent="0.2">
      <c r="A54" s="47" t="s">
        <v>1053</v>
      </c>
      <c r="B54" s="48" t="s">
        <v>1054</v>
      </c>
      <c r="C54" s="48">
        <v>6</v>
      </c>
      <c r="D54" s="48">
        <v>1</v>
      </c>
      <c r="E54" s="42" t="s">
        <v>1055</v>
      </c>
      <c r="F54" s="42" t="s">
        <v>1056</v>
      </c>
      <c r="G54" s="42" t="s">
        <v>909</v>
      </c>
      <c r="H54" s="43" t="s">
        <v>1057</v>
      </c>
      <c r="I54" s="42" t="s">
        <v>1058</v>
      </c>
      <c r="J54" s="40" t="s">
        <v>1059</v>
      </c>
      <c r="K54" s="44" t="s">
        <v>540</v>
      </c>
      <c r="L54" s="43" t="s">
        <v>522</v>
      </c>
      <c r="M54" s="45" t="s">
        <v>1060</v>
      </c>
      <c r="N54" s="43">
        <v>746218</v>
      </c>
      <c r="O54" s="43" t="s">
        <v>1061</v>
      </c>
      <c r="P54" s="43" t="s">
        <v>1062</v>
      </c>
      <c r="Q54" s="43" t="s">
        <v>906</v>
      </c>
      <c r="R54" s="43" t="s">
        <v>1002</v>
      </c>
      <c r="S54" s="43" t="s">
        <v>1063</v>
      </c>
      <c r="T54" s="43" t="s">
        <v>1064</v>
      </c>
      <c r="U54" s="43">
        <v>989499</v>
      </c>
      <c r="V54" s="43" t="s">
        <v>1065</v>
      </c>
      <c r="W54" s="43" t="s">
        <v>913</v>
      </c>
      <c r="X54" s="43" t="s">
        <v>927</v>
      </c>
      <c r="Y54" s="43" t="s">
        <v>727</v>
      </c>
      <c r="Z54" s="43" t="s">
        <v>1066</v>
      </c>
      <c r="AA54" s="43" t="s">
        <v>1067</v>
      </c>
    </row>
    <row r="55" spans="1:27" ht="12.75" x14ac:dyDescent="0.2">
      <c r="A55" s="47" t="s">
        <v>1053</v>
      </c>
      <c r="B55" s="48" t="s">
        <v>1054</v>
      </c>
      <c r="C55" s="48">
        <v>6</v>
      </c>
      <c r="D55" s="48">
        <v>2</v>
      </c>
      <c r="E55" s="42" t="s">
        <v>1068</v>
      </c>
      <c r="F55" s="42" t="s">
        <v>1069</v>
      </c>
      <c r="G55" s="42" t="s">
        <v>909</v>
      </c>
      <c r="H55" s="43" t="s">
        <v>1070</v>
      </c>
      <c r="I55" s="42" t="s">
        <v>1071</v>
      </c>
      <c r="J55" s="40" t="s">
        <v>1072</v>
      </c>
      <c r="K55" s="44" t="s">
        <v>540</v>
      </c>
      <c r="L55" s="43" t="s">
        <v>522</v>
      </c>
      <c r="M55" s="45" t="s">
        <v>1060</v>
      </c>
      <c r="N55" s="43">
        <v>760863</v>
      </c>
      <c r="O55" s="43" t="s">
        <v>1073</v>
      </c>
      <c r="P55" s="43" t="s">
        <v>1074</v>
      </c>
      <c r="Q55" s="43" t="s">
        <v>871</v>
      </c>
      <c r="R55" s="43" t="s">
        <v>413</v>
      </c>
      <c r="S55" s="43" t="s">
        <v>1075</v>
      </c>
      <c r="T55" s="43" t="s">
        <v>1076</v>
      </c>
      <c r="U55" s="43">
        <v>880430</v>
      </c>
      <c r="V55" s="43" t="s">
        <v>940</v>
      </c>
      <c r="W55" s="43" t="s">
        <v>1077</v>
      </c>
      <c r="X55" s="43" t="s">
        <v>927</v>
      </c>
      <c r="Y55" s="43" t="s">
        <v>482</v>
      </c>
      <c r="Z55" s="43" t="s">
        <v>1078</v>
      </c>
      <c r="AA55" s="43" t="s">
        <v>1079</v>
      </c>
    </row>
    <row r="56" spans="1:27" ht="12.75" x14ac:dyDescent="0.2">
      <c r="A56" s="47" t="s">
        <v>1053</v>
      </c>
      <c r="B56" s="48" t="s">
        <v>1054</v>
      </c>
      <c r="C56" s="48">
        <v>6</v>
      </c>
      <c r="D56" s="48">
        <v>3</v>
      </c>
      <c r="E56" s="42" t="s">
        <v>1080</v>
      </c>
      <c r="F56" s="42" t="s">
        <v>1081</v>
      </c>
      <c r="G56" s="42" t="s">
        <v>1082</v>
      </c>
      <c r="H56" s="43" t="s">
        <v>1083</v>
      </c>
      <c r="I56" s="42" t="s">
        <v>1084</v>
      </c>
      <c r="J56" s="40" t="s">
        <v>1085</v>
      </c>
      <c r="K56" s="44" t="s">
        <v>540</v>
      </c>
      <c r="L56" s="43" t="s">
        <v>522</v>
      </c>
      <c r="M56" s="45" t="s">
        <v>1060</v>
      </c>
      <c r="N56" s="43">
        <v>760318</v>
      </c>
      <c r="O56" s="43" t="s">
        <v>1061</v>
      </c>
      <c r="P56" s="43" t="s">
        <v>1086</v>
      </c>
      <c r="Q56" s="43" t="s">
        <v>915</v>
      </c>
      <c r="R56" s="43" t="s">
        <v>482</v>
      </c>
      <c r="S56" s="43" t="s">
        <v>1038</v>
      </c>
      <c r="T56" s="43" t="s">
        <v>1087</v>
      </c>
      <c r="U56" s="43">
        <v>947181</v>
      </c>
      <c r="V56" s="43" t="s">
        <v>940</v>
      </c>
      <c r="W56" s="43" t="s">
        <v>1088</v>
      </c>
      <c r="X56" s="43" t="s">
        <v>927</v>
      </c>
      <c r="Y56" s="43" t="s">
        <v>472</v>
      </c>
      <c r="Z56" s="43" t="s">
        <v>1089</v>
      </c>
      <c r="AA56" s="43" t="s">
        <v>1090</v>
      </c>
    </row>
    <row r="57" spans="1:27" ht="12.75" x14ac:dyDescent="0.2">
      <c r="A57" s="39" t="s">
        <v>1091</v>
      </c>
      <c r="B57" s="40" t="s">
        <v>1092</v>
      </c>
      <c r="C57" s="40">
        <v>2</v>
      </c>
      <c r="D57" s="40">
        <v>1</v>
      </c>
      <c r="E57" s="42" t="s">
        <v>1093</v>
      </c>
      <c r="F57" s="41">
        <v>13089.388395190799</v>
      </c>
      <c r="G57" s="50" t="s">
        <v>379</v>
      </c>
      <c r="H57" s="43" t="s">
        <v>1094</v>
      </c>
      <c r="I57" s="50" t="s">
        <v>379</v>
      </c>
      <c r="J57" s="44">
        <v>418.19132252999998</v>
      </c>
      <c r="K57" s="44">
        <v>0.11500261370000001</v>
      </c>
      <c r="L57" s="43" t="s">
        <v>375</v>
      </c>
      <c r="M57" s="45" t="s">
        <v>376</v>
      </c>
      <c r="N57" s="43">
        <v>694552</v>
      </c>
      <c r="O57" s="43" t="s">
        <v>958</v>
      </c>
      <c r="P57" s="43" t="s">
        <v>481</v>
      </c>
      <c r="Q57" s="43" t="s">
        <v>1095</v>
      </c>
      <c r="R57" s="43" t="s">
        <v>544</v>
      </c>
      <c r="S57" s="43" t="s">
        <v>909</v>
      </c>
      <c r="T57" s="43" t="s">
        <v>815</v>
      </c>
      <c r="U57" s="43">
        <v>1636723</v>
      </c>
      <c r="V57" s="43" t="s">
        <v>1096</v>
      </c>
      <c r="W57" s="43" t="s">
        <v>1097</v>
      </c>
      <c r="X57" s="43" t="s">
        <v>714</v>
      </c>
      <c r="Y57" s="43" t="s">
        <v>869</v>
      </c>
      <c r="Z57" s="43" t="s">
        <v>462</v>
      </c>
      <c r="AA57" s="43" t="s">
        <v>445</v>
      </c>
    </row>
    <row r="58" spans="1:27" ht="12.75" x14ac:dyDescent="0.2">
      <c r="A58" s="39" t="s">
        <v>1091</v>
      </c>
      <c r="B58" s="40" t="s">
        <v>1092</v>
      </c>
      <c r="C58" s="40">
        <v>2</v>
      </c>
      <c r="D58" s="40">
        <v>2</v>
      </c>
      <c r="E58" s="42" t="s">
        <v>1098</v>
      </c>
      <c r="F58" s="41">
        <v>13605.3013046179</v>
      </c>
      <c r="G58" s="50" t="s">
        <v>379</v>
      </c>
      <c r="H58" s="43" t="s">
        <v>1075</v>
      </c>
      <c r="I58" s="50" t="s">
        <v>379</v>
      </c>
      <c r="J58" s="44">
        <v>517.70552910000004</v>
      </c>
      <c r="K58" s="44">
        <v>0.16566576930999999</v>
      </c>
      <c r="L58" s="43" t="s">
        <v>375</v>
      </c>
      <c r="M58" s="45" t="s">
        <v>376</v>
      </c>
      <c r="N58" s="43">
        <v>705133</v>
      </c>
      <c r="O58" s="43" t="s">
        <v>958</v>
      </c>
      <c r="P58" s="43" t="s">
        <v>803</v>
      </c>
      <c r="Q58" s="43" t="s">
        <v>859</v>
      </c>
      <c r="R58" s="43" t="s">
        <v>424</v>
      </c>
      <c r="S58" s="43" t="s">
        <v>447</v>
      </c>
      <c r="T58" s="43" t="s">
        <v>468</v>
      </c>
      <c r="U58" s="43">
        <v>1651090</v>
      </c>
      <c r="V58" s="43" t="s">
        <v>1099</v>
      </c>
      <c r="W58" s="43" t="s">
        <v>1100</v>
      </c>
      <c r="X58" s="43" t="s">
        <v>1101</v>
      </c>
      <c r="Y58" s="43" t="s">
        <v>974</v>
      </c>
      <c r="Z58" s="43" t="s">
        <v>510</v>
      </c>
      <c r="AA58" s="43" t="s">
        <v>446</v>
      </c>
    </row>
    <row r="59" spans="1:27" ht="12.75" x14ac:dyDescent="0.2">
      <c r="A59" s="39" t="s">
        <v>1091</v>
      </c>
      <c r="B59" s="40" t="s">
        <v>1092</v>
      </c>
      <c r="C59" s="40">
        <v>2</v>
      </c>
      <c r="D59" s="40">
        <v>3</v>
      </c>
      <c r="E59" s="42" t="s">
        <v>1102</v>
      </c>
      <c r="F59" s="41">
        <v>13568.3094198378</v>
      </c>
      <c r="G59" s="50" t="s">
        <v>379</v>
      </c>
      <c r="H59" s="43" t="s">
        <v>1103</v>
      </c>
      <c r="I59" s="50" t="s">
        <v>379</v>
      </c>
      <c r="J59" s="44">
        <v>623.83031815000004</v>
      </c>
      <c r="K59" s="44">
        <v>0.19754626742</v>
      </c>
      <c r="L59" s="43" t="s">
        <v>375</v>
      </c>
      <c r="M59" s="45" t="s">
        <v>376</v>
      </c>
      <c r="N59" s="43">
        <v>696696</v>
      </c>
      <c r="O59" s="43" t="s">
        <v>958</v>
      </c>
      <c r="P59" s="43" t="s">
        <v>803</v>
      </c>
      <c r="Q59" s="43" t="s">
        <v>1104</v>
      </c>
      <c r="R59" s="43" t="s">
        <v>521</v>
      </c>
      <c r="S59" s="43" t="s">
        <v>1010</v>
      </c>
      <c r="T59" s="43" t="s">
        <v>754</v>
      </c>
      <c r="U59" s="43">
        <v>1659892</v>
      </c>
      <c r="V59" s="43" t="s">
        <v>1099</v>
      </c>
      <c r="W59" s="43" t="s">
        <v>786</v>
      </c>
      <c r="X59" s="43" t="s">
        <v>698</v>
      </c>
      <c r="Y59" s="43" t="s">
        <v>424</v>
      </c>
      <c r="Z59" s="43" t="s">
        <v>895</v>
      </c>
      <c r="AA59" s="43" t="s">
        <v>639</v>
      </c>
    </row>
    <row r="60" spans="1:27" ht="12.75" x14ac:dyDescent="0.2">
      <c r="A60" s="47" t="s">
        <v>1105</v>
      </c>
      <c r="B60" s="48" t="s">
        <v>1106</v>
      </c>
      <c r="C60" s="48">
        <v>3</v>
      </c>
      <c r="D60" s="48">
        <v>1</v>
      </c>
      <c r="E60" s="42" t="s">
        <v>1107</v>
      </c>
      <c r="F60" s="42" t="s">
        <v>1108</v>
      </c>
      <c r="G60" s="42" t="s">
        <v>394</v>
      </c>
      <c r="H60" s="43" t="s">
        <v>948</v>
      </c>
      <c r="I60" s="42" t="s">
        <v>1109</v>
      </c>
      <c r="J60" s="40" t="s">
        <v>856</v>
      </c>
      <c r="K60" s="44" t="s">
        <v>982</v>
      </c>
      <c r="L60" s="43" t="s">
        <v>664</v>
      </c>
      <c r="M60" s="45" t="s">
        <v>426</v>
      </c>
      <c r="N60" s="43">
        <v>3362880</v>
      </c>
      <c r="O60" s="43" t="s">
        <v>471</v>
      </c>
      <c r="P60" s="43" t="s">
        <v>630</v>
      </c>
      <c r="Q60" s="43" t="s">
        <v>806</v>
      </c>
      <c r="R60" s="43" t="s">
        <v>408</v>
      </c>
      <c r="S60" s="43" t="s">
        <v>1110</v>
      </c>
      <c r="T60" s="43" t="s">
        <v>1111</v>
      </c>
      <c r="U60" s="43">
        <v>3143106</v>
      </c>
      <c r="V60" s="43" t="s">
        <v>1112</v>
      </c>
      <c r="W60" s="43" t="s">
        <v>1113</v>
      </c>
      <c r="X60" s="43" t="s">
        <v>827</v>
      </c>
      <c r="Y60" s="43" t="s">
        <v>1114</v>
      </c>
      <c r="Z60" s="43" t="s">
        <v>1115</v>
      </c>
      <c r="AA60" s="43" t="s">
        <v>586</v>
      </c>
    </row>
    <row r="61" spans="1:27" ht="12.75" x14ac:dyDescent="0.2">
      <c r="A61" s="47" t="s">
        <v>1105</v>
      </c>
      <c r="B61" s="48" t="s">
        <v>1106</v>
      </c>
      <c r="C61" s="48">
        <v>3</v>
      </c>
      <c r="D61" s="48">
        <v>2</v>
      </c>
      <c r="E61" s="42" t="s">
        <v>1116</v>
      </c>
      <c r="F61" s="42" t="s">
        <v>1117</v>
      </c>
      <c r="G61" s="42" t="s">
        <v>1118</v>
      </c>
      <c r="H61" s="43" t="s">
        <v>821</v>
      </c>
      <c r="I61" s="42" t="s">
        <v>1119</v>
      </c>
      <c r="J61" s="40" t="s">
        <v>856</v>
      </c>
      <c r="K61" s="44" t="s">
        <v>1120</v>
      </c>
      <c r="L61" s="43" t="s">
        <v>664</v>
      </c>
      <c r="M61" s="45" t="s">
        <v>426</v>
      </c>
      <c r="N61" s="43">
        <v>3391696</v>
      </c>
      <c r="O61" s="43" t="s">
        <v>1121</v>
      </c>
      <c r="P61" s="43" t="s">
        <v>1122</v>
      </c>
      <c r="Q61" s="43" t="s">
        <v>806</v>
      </c>
      <c r="R61" s="43" t="s">
        <v>1123</v>
      </c>
      <c r="S61" s="43" t="s">
        <v>565</v>
      </c>
      <c r="T61" s="43" t="s">
        <v>1124</v>
      </c>
      <c r="U61" s="43">
        <v>3124774</v>
      </c>
      <c r="V61" s="43" t="s">
        <v>1112</v>
      </c>
      <c r="W61" s="43" t="s">
        <v>1125</v>
      </c>
      <c r="X61" s="43" t="s">
        <v>827</v>
      </c>
      <c r="Y61" s="43" t="s">
        <v>1126</v>
      </c>
      <c r="Z61" s="43" t="s">
        <v>1127</v>
      </c>
      <c r="AA61" s="43" t="s">
        <v>1128</v>
      </c>
    </row>
    <row r="62" spans="1:27" ht="12.75" x14ac:dyDescent="0.2">
      <c r="A62" s="47" t="s">
        <v>1105</v>
      </c>
      <c r="B62" s="48" t="s">
        <v>1106</v>
      </c>
      <c r="C62" s="48">
        <v>3</v>
      </c>
      <c r="D62" s="48">
        <v>3</v>
      </c>
      <c r="E62" s="42" t="s">
        <v>1129</v>
      </c>
      <c r="F62" s="42" t="s">
        <v>1130</v>
      </c>
      <c r="G62" s="42" t="s">
        <v>591</v>
      </c>
      <c r="H62" s="43" t="s">
        <v>948</v>
      </c>
      <c r="I62" s="42" t="s">
        <v>1131</v>
      </c>
      <c r="J62" s="40" t="s">
        <v>662</v>
      </c>
      <c r="K62" s="44" t="s">
        <v>1132</v>
      </c>
      <c r="L62" s="43" t="s">
        <v>664</v>
      </c>
      <c r="M62" s="45" t="s">
        <v>426</v>
      </c>
      <c r="N62" s="43">
        <v>3441304</v>
      </c>
      <c r="O62" s="43" t="s">
        <v>573</v>
      </c>
      <c r="P62" s="43" t="s">
        <v>1133</v>
      </c>
      <c r="Q62" s="43" t="s">
        <v>1134</v>
      </c>
      <c r="R62" s="43" t="s">
        <v>1135</v>
      </c>
      <c r="S62" s="43" t="s">
        <v>1136</v>
      </c>
      <c r="T62" s="43" t="s">
        <v>965</v>
      </c>
      <c r="U62" s="43">
        <v>3157213</v>
      </c>
      <c r="V62" s="43" t="s">
        <v>1112</v>
      </c>
      <c r="W62" s="43" t="s">
        <v>1137</v>
      </c>
      <c r="X62" s="43" t="s">
        <v>827</v>
      </c>
      <c r="Y62" s="43" t="s">
        <v>1138</v>
      </c>
      <c r="Z62" s="43" t="s">
        <v>1139</v>
      </c>
      <c r="AA62" s="43" t="s">
        <v>1140</v>
      </c>
    </row>
    <row r="63" spans="1:27" ht="12.75" x14ac:dyDescent="0.2">
      <c r="A63" s="39" t="s">
        <v>1141</v>
      </c>
      <c r="B63" s="40" t="s">
        <v>1142</v>
      </c>
      <c r="C63" s="40">
        <v>1</v>
      </c>
      <c r="D63" s="40">
        <v>1</v>
      </c>
      <c r="E63" s="42" t="s">
        <v>1143</v>
      </c>
      <c r="F63" s="42" t="s">
        <v>1144</v>
      </c>
      <c r="G63" s="42" t="s">
        <v>890</v>
      </c>
      <c r="H63" s="43" t="s">
        <v>1145</v>
      </c>
      <c r="I63" s="42" t="s">
        <v>1146</v>
      </c>
      <c r="J63" s="40" t="s">
        <v>1147</v>
      </c>
      <c r="K63" s="44" t="s">
        <v>746</v>
      </c>
      <c r="L63" s="43" t="s">
        <v>522</v>
      </c>
      <c r="M63" s="45" t="s">
        <v>426</v>
      </c>
      <c r="N63" s="43">
        <v>2188995</v>
      </c>
      <c r="O63" s="43" t="s">
        <v>1148</v>
      </c>
      <c r="P63" s="43" t="s">
        <v>1149</v>
      </c>
      <c r="Q63" s="43" t="s">
        <v>871</v>
      </c>
      <c r="R63" s="43" t="s">
        <v>413</v>
      </c>
      <c r="S63" s="43" t="s">
        <v>1150</v>
      </c>
      <c r="T63" s="43" t="s">
        <v>1151</v>
      </c>
      <c r="U63" s="43">
        <v>2188995</v>
      </c>
      <c r="V63" s="43" t="s">
        <v>1152</v>
      </c>
      <c r="W63" s="43" t="s">
        <v>1153</v>
      </c>
      <c r="X63" s="43" t="s">
        <v>481</v>
      </c>
      <c r="Y63" s="43" t="s">
        <v>1154</v>
      </c>
      <c r="Z63" s="43" t="s">
        <v>738</v>
      </c>
      <c r="AA63" s="43" t="s">
        <v>1155</v>
      </c>
    </row>
    <row r="64" spans="1:27" ht="12.75" x14ac:dyDescent="0.2">
      <c r="A64" s="39" t="s">
        <v>1141</v>
      </c>
      <c r="B64" s="40" t="s">
        <v>1142</v>
      </c>
      <c r="C64" s="40">
        <v>1</v>
      </c>
      <c r="D64" s="40">
        <v>2</v>
      </c>
      <c r="E64" s="42" t="s">
        <v>1156</v>
      </c>
      <c r="F64" s="42" t="s">
        <v>1157</v>
      </c>
      <c r="G64" s="42" t="s">
        <v>890</v>
      </c>
      <c r="H64" s="43" t="s">
        <v>1158</v>
      </c>
      <c r="I64" s="42" t="s">
        <v>827</v>
      </c>
      <c r="J64" s="40" t="s">
        <v>1159</v>
      </c>
      <c r="K64" s="44" t="s">
        <v>746</v>
      </c>
      <c r="L64" s="43" t="s">
        <v>522</v>
      </c>
      <c r="M64" s="45" t="s">
        <v>426</v>
      </c>
      <c r="N64" s="43">
        <v>2159390</v>
      </c>
      <c r="O64" s="43" t="s">
        <v>1160</v>
      </c>
      <c r="P64" s="43" t="s">
        <v>1161</v>
      </c>
      <c r="Q64" s="43" t="s">
        <v>1162</v>
      </c>
      <c r="R64" s="43" t="s">
        <v>424</v>
      </c>
      <c r="S64" s="43" t="s">
        <v>908</v>
      </c>
      <c r="T64" s="43" t="s">
        <v>1163</v>
      </c>
      <c r="U64" s="43">
        <v>2159390</v>
      </c>
      <c r="V64" s="43" t="s">
        <v>647</v>
      </c>
      <c r="W64" s="43" t="s">
        <v>1164</v>
      </c>
      <c r="X64" s="43" t="s">
        <v>1124</v>
      </c>
      <c r="Y64" s="43" t="s">
        <v>1154</v>
      </c>
      <c r="Z64" s="43" t="s">
        <v>1165</v>
      </c>
      <c r="AA64" s="43" t="s">
        <v>1166</v>
      </c>
    </row>
    <row r="65" spans="1:27" ht="12.75" x14ac:dyDescent="0.2">
      <c r="A65" s="39" t="s">
        <v>1141</v>
      </c>
      <c r="B65" s="40" t="s">
        <v>1142</v>
      </c>
      <c r="C65" s="40">
        <v>1</v>
      </c>
      <c r="D65" s="40">
        <v>3</v>
      </c>
      <c r="E65" s="42" t="s">
        <v>1167</v>
      </c>
      <c r="F65" s="42" t="s">
        <v>1168</v>
      </c>
      <c r="G65" s="42" t="s">
        <v>437</v>
      </c>
      <c r="H65" s="43" t="s">
        <v>1169</v>
      </c>
      <c r="I65" s="42" t="s">
        <v>1170</v>
      </c>
      <c r="J65" s="40" t="s">
        <v>1171</v>
      </c>
      <c r="K65" s="44" t="s">
        <v>746</v>
      </c>
      <c r="L65" s="43" t="s">
        <v>522</v>
      </c>
      <c r="M65" s="45" t="s">
        <v>426</v>
      </c>
      <c r="N65" s="43">
        <v>2158955</v>
      </c>
      <c r="O65" s="43" t="s">
        <v>1172</v>
      </c>
      <c r="P65" s="43" t="s">
        <v>1164</v>
      </c>
      <c r="Q65" s="43" t="s">
        <v>1078</v>
      </c>
      <c r="R65" s="43" t="s">
        <v>869</v>
      </c>
      <c r="S65" s="43" t="s">
        <v>890</v>
      </c>
      <c r="T65" s="43" t="s">
        <v>1173</v>
      </c>
      <c r="U65" s="43">
        <v>2158955</v>
      </c>
      <c r="V65" s="42" t="s">
        <v>1174</v>
      </c>
      <c r="W65" s="43" t="s">
        <v>1175</v>
      </c>
      <c r="X65" s="43" t="s">
        <v>481</v>
      </c>
      <c r="Y65" s="43" t="s">
        <v>1154</v>
      </c>
      <c r="Z65" s="43" t="s">
        <v>1176</v>
      </c>
      <c r="AA65" s="43" t="s">
        <v>1177</v>
      </c>
    </row>
    <row r="66" spans="1:27" ht="12.75" x14ac:dyDescent="0.2">
      <c r="A66" s="47" t="s">
        <v>1178</v>
      </c>
      <c r="B66" s="48" t="s">
        <v>1179</v>
      </c>
      <c r="C66" s="48">
        <v>2</v>
      </c>
      <c r="D66" s="48">
        <v>1</v>
      </c>
      <c r="E66" s="42" t="s">
        <v>1180</v>
      </c>
      <c r="F66" s="41">
        <v>11891.6323731139</v>
      </c>
      <c r="G66" s="41">
        <v>0.42524005486968502</v>
      </c>
      <c r="H66" s="43" t="s">
        <v>1181</v>
      </c>
      <c r="I66" s="41">
        <v>6.4471879286694103</v>
      </c>
      <c r="J66" s="40" t="s">
        <v>856</v>
      </c>
      <c r="K66" s="44">
        <v>9.4046639232000004E-2</v>
      </c>
      <c r="L66" s="43" t="s">
        <v>1182</v>
      </c>
      <c r="M66" s="45" t="s">
        <v>426</v>
      </c>
      <c r="N66" s="43">
        <v>1246033</v>
      </c>
      <c r="O66" s="41">
        <v>142.777777777778</v>
      </c>
      <c r="P66" s="43" t="s">
        <v>759</v>
      </c>
      <c r="Q66" s="43" t="s">
        <v>476</v>
      </c>
      <c r="R66" s="43" t="s">
        <v>1183</v>
      </c>
      <c r="S66" s="43" t="s">
        <v>1184</v>
      </c>
      <c r="T66" s="43" t="s">
        <v>1185</v>
      </c>
      <c r="U66" s="43">
        <v>1262340</v>
      </c>
      <c r="V66" s="41">
        <v>149.444444444444</v>
      </c>
      <c r="W66" s="43" t="s">
        <v>959</v>
      </c>
      <c r="X66" s="43" t="s">
        <v>1095</v>
      </c>
      <c r="Y66" s="43" t="s">
        <v>938</v>
      </c>
      <c r="Z66" s="43" t="s">
        <v>1186</v>
      </c>
      <c r="AA66" s="43" t="s">
        <v>1187</v>
      </c>
    </row>
    <row r="67" spans="1:27" ht="12.75" x14ac:dyDescent="0.2">
      <c r="A67" s="47" t="s">
        <v>1178</v>
      </c>
      <c r="B67" s="48" t="s">
        <v>1179</v>
      </c>
      <c r="C67" s="48">
        <v>2</v>
      </c>
      <c r="D67" s="48">
        <v>2</v>
      </c>
      <c r="E67" s="42" t="s">
        <v>1188</v>
      </c>
      <c r="F67" s="41">
        <v>11891.6323731139</v>
      </c>
      <c r="G67" s="41">
        <v>0.42524005486968502</v>
      </c>
      <c r="H67" s="43" t="s">
        <v>1181</v>
      </c>
      <c r="I67" s="41">
        <v>6.4471879286694103</v>
      </c>
      <c r="J67" s="40" t="s">
        <v>856</v>
      </c>
      <c r="K67" s="44">
        <v>9.6337448559999997E-2</v>
      </c>
      <c r="L67" s="43" t="s">
        <v>1182</v>
      </c>
      <c r="M67" s="45" t="s">
        <v>426</v>
      </c>
      <c r="N67" s="43">
        <v>1252037</v>
      </c>
      <c r="O67" s="39" t="s">
        <v>1189</v>
      </c>
      <c r="P67" s="43" t="s">
        <v>458</v>
      </c>
      <c r="Q67" s="43" t="s">
        <v>1101</v>
      </c>
      <c r="R67" s="43" t="s">
        <v>1190</v>
      </c>
      <c r="S67" s="43" t="s">
        <v>1191</v>
      </c>
      <c r="T67" s="43" t="s">
        <v>1192</v>
      </c>
      <c r="U67" s="43">
        <v>1253400</v>
      </c>
      <c r="V67" s="41">
        <v>157.777777777778</v>
      </c>
      <c r="W67" s="43" t="s">
        <v>1193</v>
      </c>
      <c r="X67" s="43" t="s">
        <v>1095</v>
      </c>
      <c r="Y67" s="43" t="s">
        <v>1194</v>
      </c>
      <c r="Z67" s="43" t="s">
        <v>1195</v>
      </c>
      <c r="AA67" s="43" t="s">
        <v>1196</v>
      </c>
    </row>
    <row r="68" spans="1:27" ht="12.75" x14ac:dyDescent="0.2">
      <c r="A68" s="47" t="s">
        <v>1178</v>
      </c>
      <c r="B68" s="48" t="s">
        <v>1179</v>
      </c>
      <c r="C68" s="48">
        <v>2</v>
      </c>
      <c r="D68" s="48">
        <v>3</v>
      </c>
      <c r="E68" s="42" t="s">
        <v>1197</v>
      </c>
      <c r="F68" s="41">
        <v>11891.6323731139</v>
      </c>
      <c r="G68" s="41">
        <v>0.42524005486968502</v>
      </c>
      <c r="H68" s="43" t="s">
        <v>1181</v>
      </c>
      <c r="I68" s="41">
        <v>6.4471879286694103</v>
      </c>
      <c r="J68" s="40" t="s">
        <v>856</v>
      </c>
      <c r="K68" s="44">
        <v>8.6227709190999993E-2</v>
      </c>
      <c r="L68" s="43" t="s">
        <v>1182</v>
      </c>
      <c r="M68" s="45" t="s">
        <v>426</v>
      </c>
      <c r="N68" s="43">
        <v>1270674</v>
      </c>
      <c r="O68" s="41">
        <v>141.666666666667</v>
      </c>
      <c r="P68" s="43" t="s">
        <v>631</v>
      </c>
      <c r="Q68" s="43" t="s">
        <v>680</v>
      </c>
      <c r="R68" s="43" t="s">
        <v>1198</v>
      </c>
      <c r="S68" s="43" t="s">
        <v>1199</v>
      </c>
      <c r="T68" s="43" t="s">
        <v>1200</v>
      </c>
      <c r="U68" s="43">
        <v>1290710</v>
      </c>
      <c r="V68" s="41">
        <v>147.222222222222</v>
      </c>
      <c r="W68" s="43" t="s">
        <v>1201</v>
      </c>
      <c r="X68" s="43" t="s">
        <v>1095</v>
      </c>
      <c r="Y68" s="43" t="s">
        <v>1202</v>
      </c>
      <c r="Z68" s="43" t="s">
        <v>1203</v>
      </c>
      <c r="AA68" s="43" t="s">
        <v>1204</v>
      </c>
    </row>
    <row r="69" spans="1:27" ht="12.75" x14ac:dyDescent="0.2">
      <c r="A69" s="39" t="s">
        <v>1205</v>
      </c>
      <c r="B69" s="40" t="s">
        <v>1206</v>
      </c>
      <c r="C69" s="40" t="s">
        <v>1207</v>
      </c>
      <c r="D69" s="40">
        <v>1</v>
      </c>
      <c r="E69" s="42" t="s">
        <v>1208</v>
      </c>
      <c r="F69" s="42" t="s">
        <v>1209</v>
      </c>
      <c r="G69" s="42" t="s">
        <v>576</v>
      </c>
      <c r="H69" s="43" t="s">
        <v>600</v>
      </c>
      <c r="I69" s="42" t="s">
        <v>1210</v>
      </c>
      <c r="J69" s="40" t="s">
        <v>662</v>
      </c>
      <c r="K69" s="44" t="s">
        <v>881</v>
      </c>
      <c r="L69" s="43" t="s">
        <v>1211</v>
      </c>
      <c r="M69" s="45" t="s">
        <v>426</v>
      </c>
      <c r="N69" s="43">
        <v>1405808</v>
      </c>
      <c r="O69" s="43" t="s">
        <v>573</v>
      </c>
      <c r="P69" s="43" t="s">
        <v>1212</v>
      </c>
      <c r="Q69" s="43" t="s">
        <v>1213</v>
      </c>
      <c r="R69" s="43" t="s">
        <v>1214</v>
      </c>
      <c r="S69" s="43" t="s">
        <v>1215</v>
      </c>
      <c r="T69" s="43" t="s">
        <v>545</v>
      </c>
      <c r="U69" s="43">
        <v>1385518</v>
      </c>
      <c r="V69" s="43" t="s">
        <v>1216</v>
      </c>
      <c r="W69" s="43" t="s">
        <v>1217</v>
      </c>
      <c r="X69" s="43" t="s">
        <v>1218</v>
      </c>
      <c r="Y69" s="43" t="s">
        <v>1219</v>
      </c>
      <c r="Z69" s="43" t="s">
        <v>1220</v>
      </c>
      <c r="AA69" s="43" t="s">
        <v>1221</v>
      </c>
    </row>
    <row r="70" spans="1:27" ht="12.75" x14ac:dyDescent="0.2">
      <c r="A70" s="39" t="s">
        <v>1205</v>
      </c>
      <c r="B70" s="40" t="s">
        <v>1206</v>
      </c>
      <c r="C70" s="40" t="s">
        <v>1207</v>
      </c>
      <c r="D70" s="40">
        <v>2</v>
      </c>
      <c r="E70" s="42" t="s">
        <v>1222</v>
      </c>
      <c r="F70" s="42" t="s">
        <v>1223</v>
      </c>
      <c r="G70" s="42" t="s">
        <v>1014</v>
      </c>
      <c r="H70" s="43" t="s">
        <v>1224</v>
      </c>
      <c r="I70" s="42" t="s">
        <v>1225</v>
      </c>
      <c r="J70" s="40" t="s">
        <v>856</v>
      </c>
      <c r="K70" s="44" t="s">
        <v>1226</v>
      </c>
      <c r="L70" s="43" t="s">
        <v>1211</v>
      </c>
      <c r="M70" s="45" t="s">
        <v>426</v>
      </c>
      <c r="N70" s="43">
        <v>1398779</v>
      </c>
      <c r="O70" s="43" t="s">
        <v>578</v>
      </c>
      <c r="P70" s="43" t="s">
        <v>630</v>
      </c>
      <c r="Q70" s="43" t="s">
        <v>1192</v>
      </c>
      <c r="R70" s="43" t="s">
        <v>1214</v>
      </c>
      <c r="S70" s="43" t="s">
        <v>591</v>
      </c>
      <c r="T70" s="43" t="s">
        <v>1227</v>
      </c>
      <c r="U70" s="43">
        <v>1380391</v>
      </c>
      <c r="V70" s="43" t="s">
        <v>1228</v>
      </c>
      <c r="W70" s="43" t="s">
        <v>1229</v>
      </c>
      <c r="X70" s="43" t="s">
        <v>807</v>
      </c>
      <c r="Y70" s="43" t="s">
        <v>1230</v>
      </c>
      <c r="Z70" s="43" t="s">
        <v>1231</v>
      </c>
      <c r="AA70" s="43" t="s">
        <v>828</v>
      </c>
    </row>
    <row r="71" spans="1:27" ht="12.75" x14ac:dyDescent="0.2">
      <c r="A71" s="39" t="s">
        <v>1205</v>
      </c>
      <c r="B71" s="40" t="s">
        <v>1206</v>
      </c>
      <c r="C71" s="40" t="s">
        <v>1207</v>
      </c>
      <c r="D71" s="40">
        <v>3</v>
      </c>
      <c r="E71" s="42" t="s">
        <v>1232</v>
      </c>
      <c r="F71" s="42" t="s">
        <v>1233</v>
      </c>
      <c r="G71" s="42" t="s">
        <v>605</v>
      </c>
      <c r="H71" s="43" t="s">
        <v>679</v>
      </c>
      <c r="I71" s="42" t="s">
        <v>1234</v>
      </c>
      <c r="J71" s="40" t="s">
        <v>690</v>
      </c>
      <c r="K71" s="44" t="s">
        <v>1235</v>
      </c>
      <c r="L71" s="43" t="s">
        <v>1211</v>
      </c>
      <c r="M71" s="45" t="s">
        <v>426</v>
      </c>
      <c r="N71" s="43">
        <v>1392035</v>
      </c>
      <c r="O71" s="43" t="s">
        <v>1236</v>
      </c>
      <c r="P71" s="43" t="s">
        <v>1237</v>
      </c>
      <c r="Q71" s="43" t="s">
        <v>1238</v>
      </c>
      <c r="R71" s="43" t="s">
        <v>1214</v>
      </c>
      <c r="S71" s="43" t="s">
        <v>674</v>
      </c>
      <c r="T71" s="43" t="s">
        <v>1123</v>
      </c>
      <c r="U71" s="43">
        <v>1363637</v>
      </c>
      <c r="V71" s="43" t="s">
        <v>1239</v>
      </c>
      <c r="W71" s="43" t="s">
        <v>975</v>
      </c>
      <c r="X71" s="43" t="s">
        <v>1240</v>
      </c>
      <c r="Y71" s="43" t="s">
        <v>1241</v>
      </c>
      <c r="Z71" s="43" t="s">
        <v>1242</v>
      </c>
      <c r="AA71" s="43" t="s">
        <v>1243</v>
      </c>
    </row>
    <row r="72" spans="1:27" ht="12.75" x14ac:dyDescent="0.2">
      <c r="A72" s="47" t="s">
        <v>1244</v>
      </c>
      <c r="B72" s="48" t="s">
        <v>1245</v>
      </c>
      <c r="C72" s="48">
        <v>1</v>
      </c>
      <c r="D72" s="48">
        <v>1</v>
      </c>
      <c r="E72" s="42" t="s">
        <v>1246</v>
      </c>
      <c r="F72" s="42" t="s">
        <v>1247</v>
      </c>
      <c r="G72" s="42" t="s">
        <v>929</v>
      </c>
      <c r="H72" s="43" t="s">
        <v>1248</v>
      </c>
      <c r="I72" s="42" t="s">
        <v>1193</v>
      </c>
      <c r="J72" s="40" t="s">
        <v>1249</v>
      </c>
      <c r="K72" s="44" t="s">
        <v>1250</v>
      </c>
      <c r="L72" s="43" t="s">
        <v>1251</v>
      </c>
      <c r="M72" s="45" t="s">
        <v>473</v>
      </c>
      <c r="N72" s="43">
        <v>2126971</v>
      </c>
      <c r="O72" s="43" t="s">
        <v>1252</v>
      </c>
      <c r="P72" s="43" t="s">
        <v>975</v>
      </c>
      <c r="Q72" s="43" t="s">
        <v>461</v>
      </c>
      <c r="R72" s="43" t="s">
        <v>1014</v>
      </c>
      <c r="S72" s="43" t="s">
        <v>1253</v>
      </c>
      <c r="T72" s="43" t="s">
        <v>1254</v>
      </c>
      <c r="U72" s="43">
        <v>2126971</v>
      </c>
      <c r="V72" s="43" t="s">
        <v>1255</v>
      </c>
      <c r="W72" s="43" t="s">
        <v>1256</v>
      </c>
      <c r="X72" s="43" t="s">
        <v>1257</v>
      </c>
      <c r="Y72" s="43" t="s">
        <v>1258</v>
      </c>
      <c r="Z72" s="43" t="s">
        <v>1259</v>
      </c>
      <c r="AA72" s="43" t="s">
        <v>1260</v>
      </c>
    </row>
    <row r="73" spans="1:27" ht="12.75" x14ac:dyDescent="0.2">
      <c r="A73" s="47" t="s">
        <v>1244</v>
      </c>
      <c r="B73" s="48" t="s">
        <v>1245</v>
      </c>
      <c r="C73" s="48">
        <v>1</v>
      </c>
      <c r="D73" s="48">
        <v>2</v>
      </c>
      <c r="E73" s="42" t="s">
        <v>1261</v>
      </c>
      <c r="F73" s="42" t="s">
        <v>1262</v>
      </c>
      <c r="G73" s="42" t="s">
        <v>650</v>
      </c>
      <c r="H73" s="43" t="s">
        <v>1263</v>
      </c>
      <c r="I73" s="42" t="s">
        <v>600</v>
      </c>
      <c r="J73" s="40" t="s">
        <v>1249</v>
      </c>
      <c r="K73" s="44" t="s">
        <v>1264</v>
      </c>
      <c r="L73" s="43" t="s">
        <v>1251</v>
      </c>
      <c r="M73" s="45" t="s">
        <v>473</v>
      </c>
      <c r="N73" s="43">
        <v>2111511</v>
      </c>
      <c r="O73" s="43" t="s">
        <v>1265</v>
      </c>
      <c r="P73" s="43" t="s">
        <v>1217</v>
      </c>
      <c r="Q73" s="43" t="s">
        <v>590</v>
      </c>
      <c r="R73" s="43" t="s">
        <v>704</v>
      </c>
      <c r="S73" s="43" t="s">
        <v>1052</v>
      </c>
      <c r="T73" s="43" t="s">
        <v>1266</v>
      </c>
      <c r="U73" s="43">
        <v>2111511</v>
      </c>
      <c r="V73" s="43" t="s">
        <v>1267</v>
      </c>
      <c r="W73" s="43" t="s">
        <v>1109</v>
      </c>
      <c r="X73" s="43" t="s">
        <v>894</v>
      </c>
      <c r="Y73" s="43" t="s">
        <v>639</v>
      </c>
      <c r="Z73" s="43" t="s">
        <v>1268</v>
      </c>
      <c r="AA73" s="43" t="s">
        <v>1269</v>
      </c>
    </row>
    <row r="74" spans="1:27" ht="12.75" x14ac:dyDescent="0.2">
      <c r="A74" s="47" t="s">
        <v>1244</v>
      </c>
      <c r="B74" s="48" t="s">
        <v>1245</v>
      </c>
      <c r="C74" s="48">
        <v>1</v>
      </c>
      <c r="D74" s="48">
        <v>3</v>
      </c>
      <c r="E74" s="42" t="s">
        <v>1270</v>
      </c>
      <c r="F74" s="42" t="s">
        <v>1271</v>
      </c>
      <c r="G74" s="42" t="s">
        <v>1272</v>
      </c>
      <c r="H74" s="43" t="s">
        <v>1273</v>
      </c>
      <c r="I74" s="42" t="s">
        <v>1274</v>
      </c>
      <c r="J74" s="40" t="s">
        <v>1249</v>
      </c>
      <c r="K74" s="44" t="s">
        <v>1275</v>
      </c>
      <c r="L74" s="43" t="s">
        <v>1251</v>
      </c>
      <c r="M74" s="45" t="s">
        <v>473</v>
      </c>
      <c r="N74" s="43">
        <v>2083307</v>
      </c>
      <c r="O74" s="43" t="s">
        <v>1276</v>
      </c>
      <c r="P74" s="43" t="s">
        <v>411</v>
      </c>
      <c r="Q74" s="43" t="s">
        <v>461</v>
      </c>
      <c r="R74" s="43" t="s">
        <v>597</v>
      </c>
      <c r="S74" s="43" t="s">
        <v>1277</v>
      </c>
      <c r="T74" s="43" t="s">
        <v>631</v>
      </c>
      <c r="U74" s="43">
        <v>2083307</v>
      </c>
      <c r="V74" s="43" t="s">
        <v>1278</v>
      </c>
      <c r="W74" s="43" t="s">
        <v>1279</v>
      </c>
      <c r="X74" s="43" t="s">
        <v>894</v>
      </c>
      <c r="Y74" s="43" t="s">
        <v>946</v>
      </c>
      <c r="Z74" s="43" t="s">
        <v>729</v>
      </c>
      <c r="AA74" s="43" t="s">
        <v>1280</v>
      </c>
    </row>
    <row r="75" spans="1:27" ht="12.75" x14ac:dyDescent="0.2">
      <c r="A75" s="39" t="s">
        <v>1281</v>
      </c>
      <c r="B75" s="40" t="s">
        <v>1282</v>
      </c>
      <c r="C75" s="40" t="s">
        <v>1283</v>
      </c>
      <c r="D75" s="40">
        <v>1</v>
      </c>
      <c r="E75" s="42" t="s">
        <v>1284</v>
      </c>
      <c r="F75" s="42" t="s">
        <v>1285</v>
      </c>
      <c r="G75" s="42" t="s">
        <v>575</v>
      </c>
      <c r="H75" s="43" t="s">
        <v>1286</v>
      </c>
      <c r="I75" s="42" t="s">
        <v>1088</v>
      </c>
      <c r="J75" s="40" t="s">
        <v>823</v>
      </c>
      <c r="K75" s="44" t="s">
        <v>1287</v>
      </c>
      <c r="L75" s="43" t="s">
        <v>1288</v>
      </c>
      <c r="M75" s="45" t="s">
        <v>426</v>
      </c>
      <c r="N75" s="43">
        <v>1842363</v>
      </c>
      <c r="O75" s="43" t="s">
        <v>777</v>
      </c>
      <c r="P75" s="43" t="s">
        <v>846</v>
      </c>
      <c r="Q75" s="43" t="s">
        <v>1289</v>
      </c>
      <c r="R75" s="43" t="s">
        <v>1290</v>
      </c>
      <c r="S75" s="43" t="s">
        <v>445</v>
      </c>
      <c r="T75" s="43" t="s">
        <v>828</v>
      </c>
      <c r="U75" s="43">
        <v>1741594</v>
      </c>
      <c r="V75" s="43" t="s">
        <v>1291</v>
      </c>
      <c r="W75" s="43" t="s">
        <v>1292</v>
      </c>
      <c r="X75" s="43" t="s">
        <v>1293</v>
      </c>
      <c r="Y75" s="43" t="s">
        <v>1294</v>
      </c>
      <c r="Z75" s="43" t="s">
        <v>1241</v>
      </c>
      <c r="AA75" s="43" t="s">
        <v>1295</v>
      </c>
    </row>
    <row r="76" spans="1:27" ht="12.75" x14ac:dyDescent="0.2">
      <c r="A76" s="39" t="s">
        <v>1281</v>
      </c>
      <c r="B76" s="40" t="s">
        <v>1282</v>
      </c>
      <c r="C76" s="40" t="s">
        <v>1283</v>
      </c>
      <c r="D76" s="40">
        <v>2</v>
      </c>
      <c r="E76" s="42" t="s">
        <v>1296</v>
      </c>
      <c r="F76" s="42" t="s">
        <v>1297</v>
      </c>
      <c r="G76" s="42" t="s">
        <v>575</v>
      </c>
      <c r="H76" s="43" t="s">
        <v>1298</v>
      </c>
      <c r="I76" s="42" t="s">
        <v>422</v>
      </c>
      <c r="J76" s="40" t="s">
        <v>690</v>
      </c>
      <c r="K76" s="44" t="s">
        <v>1299</v>
      </c>
      <c r="L76" s="43" t="s">
        <v>1288</v>
      </c>
      <c r="M76" s="45" t="s">
        <v>426</v>
      </c>
      <c r="N76" s="43">
        <v>1875084</v>
      </c>
      <c r="O76" s="43" t="s">
        <v>1300</v>
      </c>
      <c r="P76" s="43" t="s">
        <v>1301</v>
      </c>
      <c r="Q76" s="43" t="s">
        <v>1302</v>
      </c>
      <c r="R76" s="43" t="s">
        <v>1290</v>
      </c>
      <c r="S76" s="43" t="s">
        <v>961</v>
      </c>
      <c r="T76" s="43" t="s">
        <v>1303</v>
      </c>
      <c r="U76" s="43">
        <v>1711326</v>
      </c>
      <c r="V76" s="43" t="s">
        <v>1291</v>
      </c>
      <c r="W76" s="43" t="s">
        <v>1304</v>
      </c>
      <c r="X76" s="43" t="s">
        <v>1305</v>
      </c>
      <c r="Y76" s="43" t="s">
        <v>1306</v>
      </c>
      <c r="Z76" s="43" t="s">
        <v>1307</v>
      </c>
      <c r="AA76" s="43" t="s">
        <v>1308</v>
      </c>
    </row>
    <row r="77" spans="1:27" ht="12.75" x14ac:dyDescent="0.2">
      <c r="A77" s="39" t="s">
        <v>1281</v>
      </c>
      <c r="B77" s="40" t="s">
        <v>1282</v>
      </c>
      <c r="C77" s="40" t="s">
        <v>1283</v>
      </c>
      <c r="D77" s="40">
        <v>3</v>
      </c>
      <c r="E77" s="42" t="s">
        <v>1309</v>
      </c>
      <c r="F77" s="42" t="s">
        <v>1310</v>
      </c>
      <c r="G77" s="42" t="s">
        <v>727</v>
      </c>
      <c r="H77" s="43" t="s">
        <v>1311</v>
      </c>
      <c r="I77" s="42" t="s">
        <v>1312</v>
      </c>
      <c r="J77" s="40" t="s">
        <v>690</v>
      </c>
      <c r="K77" s="44" t="s">
        <v>1313</v>
      </c>
      <c r="L77" s="43" t="s">
        <v>1288</v>
      </c>
      <c r="M77" s="45" t="s">
        <v>426</v>
      </c>
      <c r="N77" s="43">
        <v>1919707</v>
      </c>
      <c r="O77" s="43" t="s">
        <v>1314</v>
      </c>
      <c r="P77" s="43" t="s">
        <v>1315</v>
      </c>
      <c r="Q77" s="43" t="s">
        <v>1316</v>
      </c>
      <c r="R77" s="43" t="s">
        <v>1290</v>
      </c>
      <c r="S77" s="43" t="s">
        <v>446</v>
      </c>
      <c r="T77" s="43" t="s">
        <v>1135</v>
      </c>
      <c r="U77" s="43">
        <v>1767065</v>
      </c>
      <c r="V77" s="43" t="s">
        <v>1317</v>
      </c>
      <c r="W77" s="43" t="s">
        <v>1318</v>
      </c>
      <c r="X77" s="43" t="s">
        <v>589</v>
      </c>
      <c r="Y77" s="43" t="s">
        <v>1319</v>
      </c>
      <c r="Z77" s="43" t="s">
        <v>971</v>
      </c>
      <c r="AA77" s="43" t="s">
        <v>1320</v>
      </c>
    </row>
    <row r="78" spans="1:27" ht="12.75" x14ac:dyDescent="0.2">
      <c r="A78" s="47" t="s">
        <v>1281</v>
      </c>
      <c r="B78" s="48" t="s">
        <v>1282</v>
      </c>
      <c r="C78" s="48" t="s">
        <v>1321</v>
      </c>
      <c r="D78" s="48">
        <v>1</v>
      </c>
      <c r="E78" s="42" t="s">
        <v>1322</v>
      </c>
      <c r="F78" s="42" t="s">
        <v>1323</v>
      </c>
      <c r="G78" s="42" t="s">
        <v>592</v>
      </c>
      <c r="H78" s="43" t="s">
        <v>1324</v>
      </c>
      <c r="I78" s="42" t="s">
        <v>1325</v>
      </c>
      <c r="J78" s="40" t="s">
        <v>662</v>
      </c>
      <c r="K78" s="44" t="s">
        <v>1326</v>
      </c>
      <c r="L78" s="43" t="s">
        <v>1288</v>
      </c>
      <c r="M78" s="45" t="s">
        <v>426</v>
      </c>
      <c r="N78" s="43">
        <v>1650793</v>
      </c>
      <c r="O78" s="43" t="s">
        <v>1327</v>
      </c>
      <c r="P78" s="43" t="s">
        <v>1328</v>
      </c>
      <c r="Q78" s="43" t="s">
        <v>1329</v>
      </c>
      <c r="R78" s="43" t="s">
        <v>1330</v>
      </c>
      <c r="S78" s="43" t="s">
        <v>575</v>
      </c>
      <c r="T78" s="43" t="s">
        <v>549</v>
      </c>
      <c r="U78" s="43">
        <v>1897089</v>
      </c>
      <c r="V78" s="43" t="s">
        <v>1331</v>
      </c>
      <c r="W78" s="43" t="s">
        <v>1332</v>
      </c>
      <c r="X78" s="43" t="s">
        <v>846</v>
      </c>
      <c r="Y78" s="43" t="s">
        <v>1306</v>
      </c>
      <c r="Z78" s="43" t="s">
        <v>1214</v>
      </c>
      <c r="AA78" s="43" t="s">
        <v>1333</v>
      </c>
    </row>
    <row r="79" spans="1:27" ht="12.75" x14ac:dyDescent="0.2">
      <c r="A79" s="47" t="s">
        <v>1281</v>
      </c>
      <c r="B79" s="48" t="s">
        <v>1282</v>
      </c>
      <c r="C79" s="48" t="s">
        <v>1321</v>
      </c>
      <c r="D79" s="48">
        <v>2</v>
      </c>
      <c r="E79" s="42" t="s">
        <v>1334</v>
      </c>
      <c r="F79" s="42" t="s">
        <v>1335</v>
      </c>
      <c r="G79" s="42" t="s">
        <v>907</v>
      </c>
      <c r="H79" s="43" t="s">
        <v>1336</v>
      </c>
      <c r="I79" s="42" t="s">
        <v>511</v>
      </c>
      <c r="J79" s="40" t="s">
        <v>856</v>
      </c>
      <c r="K79" s="44" t="s">
        <v>960</v>
      </c>
      <c r="L79" s="43" t="s">
        <v>1288</v>
      </c>
      <c r="M79" s="45" t="s">
        <v>426</v>
      </c>
      <c r="N79" s="43">
        <v>1651990</v>
      </c>
      <c r="O79" s="43" t="s">
        <v>825</v>
      </c>
      <c r="P79" s="43" t="s">
        <v>1337</v>
      </c>
      <c r="Q79" s="43" t="s">
        <v>1338</v>
      </c>
      <c r="R79" s="43" t="s">
        <v>968</v>
      </c>
      <c r="S79" s="43" t="s">
        <v>916</v>
      </c>
      <c r="T79" s="43" t="s">
        <v>1013</v>
      </c>
      <c r="U79" s="43">
        <v>1902028</v>
      </c>
      <c r="V79" s="43" t="s">
        <v>1339</v>
      </c>
      <c r="W79" s="43" t="s">
        <v>1340</v>
      </c>
      <c r="X79" s="43" t="s">
        <v>1341</v>
      </c>
      <c r="Y79" s="43" t="s">
        <v>1306</v>
      </c>
      <c r="Z79" s="43" t="s">
        <v>1214</v>
      </c>
      <c r="AA79" s="43" t="s">
        <v>1333</v>
      </c>
    </row>
    <row r="80" spans="1:27" ht="12.75" x14ac:dyDescent="0.2">
      <c r="A80" s="47" t="s">
        <v>1281</v>
      </c>
      <c r="B80" s="48" t="s">
        <v>1282</v>
      </c>
      <c r="C80" s="48" t="s">
        <v>1321</v>
      </c>
      <c r="D80" s="48">
        <v>3</v>
      </c>
      <c r="E80" s="42" t="s">
        <v>1342</v>
      </c>
      <c r="F80" s="42" t="s">
        <v>1343</v>
      </c>
      <c r="G80" s="42" t="s">
        <v>1014</v>
      </c>
      <c r="H80" s="43" t="s">
        <v>699</v>
      </c>
      <c r="I80" s="42" t="s">
        <v>698</v>
      </c>
      <c r="J80" s="40" t="s">
        <v>690</v>
      </c>
      <c r="K80" s="44" t="s">
        <v>1319</v>
      </c>
      <c r="L80" s="43" t="s">
        <v>1288</v>
      </c>
      <c r="M80" s="45" t="s">
        <v>426</v>
      </c>
      <c r="N80" s="43">
        <v>1654007</v>
      </c>
      <c r="O80" s="43" t="s">
        <v>1344</v>
      </c>
      <c r="P80" s="43" t="s">
        <v>1071</v>
      </c>
      <c r="Q80" s="43" t="s">
        <v>1338</v>
      </c>
      <c r="R80" s="43" t="s">
        <v>719</v>
      </c>
      <c r="S80" s="43" t="s">
        <v>430</v>
      </c>
      <c r="T80" s="43" t="s">
        <v>653</v>
      </c>
      <c r="U80" s="43">
        <v>1868838</v>
      </c>
      <c r="V80" s="43" t="s">
        <v>1345</v>
      </c>
      <c r="W80" s="43" t="s">
        <v>1346</v>
      </c>
      <c r="X80" s="43" t="s">
        <v>1347</v>
      </c>
      <c r="Y80" s="43" t="s">
        <v>1306</v>
      </c>
      <c r="Z80" s="43" t="s">
        <v>1214</v>
      </c>
      <c r="AA80" s="43" t="s">
        <v>454</v>
      </c>
    </row>
    <row r="81" spans="1:27" ht="12.75" x14ac:dyDescent="0.2">
      <c r="A81" s="39" t="s">
        <v>1348</v>
      </c>
      <c r="B81" s="40" t="s">
        <v>1349</v>
      </c>
      <c r="C81" s="40">
        <v>2</v>
      </c>
      <c r="D81" s="40">
        <v>1</v>
      </c>
      <c r="E81" s="42" t="s">
        <v>1350</v>
      </c>
      <c r="F81" s="42" t="s">
        <v>1351</v>
      </c>
      <c r="G81" s="42" t="s">
        <v>1352</v>
      </c>
      <c r="H81" s="43" t="s">
        <v>879</v>
      </c>
      <c r="I81" s="42" t="s">
        <v>726</v>
      </c>
      <c r="J81" s="40" t="s">
        <v>1353</v>
      </c>
      <c r="K81" s="44" t="s">
        <v>414</v>
      </c>
      <c r="L81" s="43" t="s">
        <v>522</v>
      </c>
      <c r="M81" s="45" t="s">
        <v>376</v>
      </c>
      <c r="N81" s="43">
        <v>478725</v>
      </c>
      <c r="O81" s="43" t="s">
        <v>1354</v>
      </c>
      <c r="P81" s="43" t="s">
        <v>429</v>
      </c>
      <c r="Q81" s="43" t="s">
        <v>886</v>
      </c>
      <c r="R81" s="43" t="s">
        <v>484</v>
      </c>
      <c r="S81" s="43" t="s">
        <v>601</v>
      </c>
      <c r="T81" s="43" t="s">
        <v>1355</v>
      </c>
      <c r="U81" s="43">
        <v>481326</v>
      </c>
      <c r="V81" s="43" t="s">
        <v>1356</v>
      </c>
      <c r="W81" s="43" t="s">
        <v>1357</v>
      </c>
      <c r="X81" s="43" t="s">
        <v>874</v>
      </c>
      <c r="Y81" s="43" t="s">
        <v>1358</v>
      </c>
      <c r="Z81" s="43" t="s">
        <v>1359</v>
      </c>
      <c r="AA81" s="43" t="s">
        <v>643</v>
      </c>
    </row>
    <row r="82" spans="1:27" ht="12.75" x14ac:dyDescent="0.2">
      <c r="A82" s="39" t="s">
        <v>1348</v>
      </c>
      <c r="B82" s="40" t="s">
        <v>1349</v>
      </c>
      <c r="C82" s="40">
        <v>2</v>
      </c>
      <c r="D82" s="40">
        <v>2</v>
      </c>
      <c r="E82" s="42" t="s">
        <v>1360</v>
      </c>
      <c r="F82" s="42" t="s">
        <v>1361</v>
      </c>
      <c r="G82" s="42" t="s">
        <v>1063</v>
      </c>
      <c r="H82" s="43" t="s">
        <v>886</v>
      </c>
      <c r="I82" s="42" t="s">
        <v>1362</v>
      </c>
      <c r="J82" s="40" t="s">
        <v>1363</v>
      </c>
      <c r="K82" s="44" t="s">
        <v>414</v>
      </c>
      <c r="L82" s="43" t="s">
        <v>522</v>
      </c>
      <c r="M82" s="45" t="s">
        <v>376</v>
      </c>
      <c r="N82" s="43">
        <v>460709</v>
      </c>
      <c r="O82" s="43" t="s">
        <v>1364</v>
      </c>
      <c r="P82" s="43" t="s">
        <v>1365</v>
      </c>
      <c r="Q82" s="43" t="s">
        <v>378</v>
      </c>
      <c r="R82" s="43" t="s">
        <v>1366</v>
      </c>
      <c r="S82" s="43" t="s">
        <v>937</v>
      </c>
      <c r="T82" s="43" t="s">
        <v>1367</v>
      </c>
      <c r="U82" s="43">
        <v>464347</v>
      </c>
      <c r="V82" s="43" t="s">
        <v>1368</v>
      </c>
      <c r="W82" s="43" t="s">
        <v>1369</v>
      </c>
      <c r="X82" s="43" t="s">
        <v>1124</v>
      </c>
      <c r="Y82" s="43" t="s">
        <v>1370</v>
      </c>
      <c r="Z82" s="43" t="s">
        <v>1371</v>
      </c>
      <c r="AA82" s="43" t="s">
        <v>1372</v>
      </c>
    </row>
    <row r="83" spans="1:27" ht="12.75" x14ac:dyDescent="0.2">
      <c r="A83" s="39" t="s">
        <v>1348</v>
      </c>
      <c r="B83" s="40" t="s">
        <v>1349</v>
      </c>
      <c r="C83" s="40">
        <v>2</v>
      </c>
      <c r="D83" s="40">
        <v>3</v>
      </c>
      <c r="E83" s="42" t="s">
        <v>1373</v>
      </c>
      <c r="F83" s="42" t="s">
        <v>1374</v>
      </c>
      <c r="G83" s="42" t="s">
        <v>625</v>
      </c>
      <c r="H83" s="43" t="s">
        <v>832</v>
      </c>
      <c r="I83" s="42" t="s">
        <v>1375</v>
      </c>
      <c r="J83" s="40" t="s">
        <v>1376</v>
      </c>
      <c r="K83" s="44" t="s">
        <v>414</v>
      </c>
      <c r="L83" s="43" t="s">
        <v>522</v>
      </c>
      <c r="M83" s="45" t="s">
        <v>376</v>
      </c>
      <c r="N83" s="43">
        <v>466192</v>
      </c>
      <c r="O83" s="43" t="s">
        <v>1377</v>
      </c>
      <c r="P83" s="43" t="s">
        <v>1378</v>
      </c>
      <c r="Q83" s="43" t="s">
        <v>634</v>
      </c>
      <c r="R83" s="43" t="s">
        <v>1379</v>
      </c>
      <c r="S83" s="43" t="s">
        <v>846</v>
      </c>
      <c r="T83" s="43" t="s">
        <v>1380</v>
      </c>
      <c r="U83" s="43">
        <v>469910</v>
      </c>
      <c r="V83" s="43" t="s">
        <v>1381</v>
      </c>
      <c r="W83" s="43" t="s">
        <v>902</v>
      </c>
      <c r="X83" s="43" t="s">
        <v>543</v>
      </c>
      <c r="Y83" s="43" t="s">
        <v>544</v>
      </c>
      <c r="Z83" s="43" t="s">
        <v>1382</v>
      </c>
      <c r="AA83" s="43" t="s">
        <v>1383</v>
      </c>
    </row>
    <row r="84" spans="1:27" ht="12.75" x14ac:dyDescent="0.2">
      <c r="A84" s="47" t="s">
        <v>1384</v>
      </c>
      <c r="B84" s="48">
        <v>10384</v>
      </c>
      <c r="C84" s="48" t="s">
        <v>1385</v>
      </c>
      <c r="D84" s="48">
        <v>1</v>
      </c>
      <c r="E84" s="42" t="s">
        <v>1386</v>
      </c>
      <c r="F84" s="42" t="s">
        <v>1387</v>
      </c>
      <c r="G84" s="42" t="s">
        <v>719</v>
      </c>
      <c r="H84" s="43" t="s">
        <v>1095</v>
      </c>
      <c r="I84" s="42" t="s">
        <v>1293</v>
      </c>
      <c r="J84" s="40" t="s">
        <v>1388</v>
      </c>
      <c r="K84" s="44" t="s">
        <v>1290</v>
      </c>
      <c r="L84" s="43" t="s">
        <v>375</v>
      </c>
      <c r="M84" s="45" t="s">
        <v>376</v>
      </c>
      <c r="N84" s="43">
        <v>124965</v>
      </c>
      <c r="O84" s="43" t="s">
        <v>669</v>
      </c>
      <c r="P84" s="43" t="s">
        <v>726</v>
      </c>
      <c r="Q84" s="43" t="s">
        <v>1026</v>
      </c>
      <c r="R84" s="43" t="s">
        <v>1389</v>
      </c>
      <c r="S84" s="43" t="s">
        <v>1214</v>
      </c>
      <c r="T84" s="43" t="s">
        <v>1390</v>
      </c>
      <c r="U84" s="43">
        <v>135128</v>
      </c>
      <c r="V84" s="43" t="s">
        <v>1391</v>
      </c>
      <c r="W84" s="43" t="s">
        <v>1201</v>
      </c>
      <c r="X84" s="43" t="s">
        <v>1392</v>
      </c>
      <c r="Y84" s="43" t="s">
        <v>544</v>
      </c>
      <c r="Z84" s="43" t="s">
        <v>1393</v>
      </c>
      <c r="AA84" s="43" t="s">
        <v>1394</v>
      </c>
    </row>
    <row r="85" spans="1:27" ht="12.75" x14ac:dyDescent="0.2">
      <c r="A85" s="47" t="s">
        <v>1384</v>
      </c>
      <c r="B85" s="48">
        <v>10384</v>
      </c>
      <c r="C85" s="48" t="s">
        <v>1385</v>
      </c>
      <c r="D85" s="48">
        <v>2</v>
      </c>
      <c r="E85" s="42" t="s">
        <v>1395</v>
      </c>
      <c r="F85" s="42" t="s">
        <v>1396</v>
      </c>
      <c r="G85" s="42" t="s">
        <v>591</v>
      </c>
      <c r="H85" s="43" t="s">
        <v>977</v>
      </c>
      <c r="I85" s="42" t="s">
        <v>496</v>
      </c>
      <c r="J85" s="40" t="s">
        <v>620</v>
      </c>
      <c r="K85" s="44" t="s">
        <v>1290</v>
      </c>
      <c r="L85" s="43" t="s">
        <v>375</v>
      </c>
      <c r="M85" s="45" t="s">
        <v>376</v>
      </c>
      <c r="N85" s="43">
        <v>120578</v>
      </c>
      <c r="O85" s="43" t="s">
        <v>669</v>
      </c>
      <c r="P85" s="43" t="s">
        <v>377</v>
      </c>
      <c r="Q85" s="43" t="s">
        <v>1026</v>
      </c>
      <c r="R85" s="43" t="s">
        <v>1303</v>
      </c>
      <c r="S85" s="43" t="s">
        <v>1001</v>
      </c>
      <c r="T85" s="43" t="s">
        <v>751</v>
      </c>
      <c r="U85" s="43">
        <v>132796</v>
      </c>
      <c r="V85" s="43" t="s">
        <v>479</v>
      </c>
      <c r="W85" s="43" t="s">
        <v>1201</v>
      </c>
      <c r="X85" s="43" t="s">
        <v>886</v>
      </c>
      <c r="Y85" s="43" t="s">
        <v>1397</v>
      </c>
      <c r="Z85" s="43" t="s">
        <v>1214</v>
      </c>
      <c r="AA85" s="43" t="s">
        <v>1398</v>
      </c>
    </row>
    <row r="86" spans="1:27" ht="12.75" x14ac:dyDescent="0.2">
      <c r="A86" s="47" t="s">
        <v>1384</v>
      </c>
      <c r="B86" s="48">
        <v>10384</v>
      </c>
      <c r="C86" s="48" t="s">
        <v>1385</v>
      </c>
      <c r="D86" s="48">
        <v>3</v>
      </c>
      <c r="E86" s="42" t="s">
        <v>1005</v>
      </c>
      <c r="F86" s="42" t="s">
        <v>1399</v>
      </c>
      <c r="G86" s="42" t="s">
        <v>771</v>
      </c>
      <c r="H86" s="43" t="s">
        <v>1400</v>
      </c>
      <c r="I86" s="42" t="s">
        <v>1401</v>
      </c>
      <c r="J86" s="40" t="s">
        <v>620</v>
      </c>
      <c r="K86" s="44" t="s">
        <v>1290</v>
      </c>
      <c r="L86" s="43" t="s">
        <v>375</v>
      </c>
      <c r="M86" s="45" t="s">
        <v>376</v>
      </c>
      <c r="N86" s="43">
        <v>122308</v>
      </c>
      <c r="O86" s="43" t="s">
        <v>930</v>
      </c>
      <c r="P86" s="43" t="s">
        <v>1362</v>
      </c>
      <c r="Q86" s="43" t="s">
        <v>1026</v>
      </c>
      <c r="R86" s="43" t="s">
        <v>1041</v>
      </c>
      <c r="S86" s="43" t="s">
        <v>1290</v>
      </c>
      <c r="T86" s="43" t="s">
        <v>1402</v>
      </c>
      <c r="U86" s="43">
        <v>132687</v>
      </c>
      <c r="V86" s="43" t="s">
        <v>479</v>
      </c>
      <c r="W86" s="43" t="s">
        <v>786</v>
      </c>
      <c r="X86" s="43" t="s">
        <v>792</v>
      </c>
      <c r="Y86" s="43" t="s">
        <v>1403</v>
      </c>
      <c r="Z86" s="43" t="s">
        <v>1214</v>
      </c>
      <c r="AA86" s="43" t="s">
        <v>1390</v>
      </c>
    </row>
    <row r="87" spans="1:27" ht="12.75" x14ac:dyDescent="0.2">
      <c r="A87" s="39" t="s">
        <v>1404</v>
      </c>
      <c r="B87" s="40" t="s">
        <v>1405</v>
      </c>
      <c r="C87" s="40">
        <v>1</v>
      </c>
      <c r="D87" s="40">
        <v>1</v>
      </c>
      <c r="E87" s="42" t="s">
        <v>1406</v>
      </c>
      <c r="F87" s="42" t="s">
        <v>1407</v>
      </c>
      <c r="G87" s="42" t="s">
        <v>1408</v>
      </c>
      <c r="H87" s="43" t="s">
        <v>1409</v>
      </c>
      <c r="I87" s="42" t="s">
        <v>1410</v>
      </c>
      <c r="J87" s="40" t="s">
        <v>707</v>
      </c>
      <c r="K87" s="44" t="s">
        <v>957</v>
      </c>
      <c r="L87" s="43" t="s">
        <v>375</v>
      </c>
      <c r="M87" s="45" t="s">
        <v>376</v>
      </c>
      <c r="N87" s="43">
        <v>914665</v>
      </c>
      <c r="O87" s="43" t="s">
        <v>1411</v>
      </c>
      <c r="P87" s="43" t="s">
        <v>1412</v>
      </c>
      <c r="Q87" s="43" t="s">
        <v>1078</v>
      </c>
      <c r="R87" s="43" t="s">
        <v>1413</v>
      </c>
      <c r="S87" s="43" t="s">
        <v>1408</v>
      </c>
      <c r="T87" s="43" t="s">
        <v>728</v>
      </c>
      <c r="U87" s="43">
        <v>938079</v>
      </c>
      <c r="V87" s="43" t="s">
        <v>1414</v>
      </c>
      <c r="W87" s="43" t="s">
        <v>811</v>
      </c>
      <c r="X87" s="43" t="s">
        <v>652</v>
      </c>
      <c r="Y87" s="43" t="s">
        <v>595</v>
      </c>
      <c r="Z87" s="43" t="s">
        <v>1415</v>
      </c>
      <c r="AA87" s="43" t="s">
        <v>1416</v>
      </c>
    </row>
    <row r="88" spans="1:27" ht="12.75" x14ac:dyDescent="0.2">
      <c r="A88" s="39" t="s">
        <v>1404</v>
      </c>
      <c r="B88" s="40" t="s">
        <v>1405</v>
      </c>
      <c r="C88" s="40">
        <v>1</v>
      </c>
      <c r="D88" s="40">
        <v>2</v>
      </c>
      <c r="E88" s="42" t="s">
        <v>1417</v>
      </c>
      <c r="F88" s="42" t="s">
        <v>1418</v>
      </c>
      <c r="G88" s="42" t="s">
        <v>674</v>
      </c>
      <c r="H88" s="43" t="s">
        <v>1419</v>
      </c>
      <c r="I88" s="42" t="s">
        <v>975</v>
      </c>
      <c r="J88" s="40" t="s">
        <v>707</v>
      </c>
      <c r="K88" s="44" t="s">
        <v>1132</v>
      </c>
      <c r="L88" s="43" t="s">
        <v>375</v>
      </c>
      <c r="M88" s="45" t="s">
        <v>376</v>
      </c>
      <c r="N88" s="43">
        <v>893577</v>
      </c>
      <c r="O88" s="43" t="s">
        <v>1420</v>
      </c>
      <c r="P88" s="43" t="s">
        <v>428</v>
      </c>
      <c r="Q88" s="43" t="s">
        <v>1078</v>
      </c>
      <c r="R88" s="43" t="s">
        <v>1421</v>
      </c>
      <c r="S88" s="43" t="s">
        <v>454</v>
      </c>
      <c r="T88" s="43" t="s">
        <v>1422</v>
      </c>
      <c r="U88" s="43">
        <v>973011</v>
      </c>
      <c r="V88" s="43" t="s">
        <v>1300</v>
      </c>
      <c r="W88" s="43" t="s">
        <v>532</v>
      </c>
      <c r="X88" s="43" t="s">
        <v>1423</v>
      </c>
      <c r="Y88" s="43" t="s">
        <v>1424</v>
      </c>
      <c r="Z88" s="43" t="s">
        <v>635</v>
      </c>
      <c r="AA88" s="43" t="s">
        <v>844</v>
      </c>
    </row>
    <row r="89" spans="1:27" ht="12.75" x14ac:dyDescent="0.2">
      <c r="A89" s="39" t="s">
        <v>1404</v>
      </c>
      <c r="B89" s="40" t="s">
        <v>1405</v>
      </c>
      <c r="C89" s="40">
        <v>1</v>
      </c>
      <c r="D89" s="40">
        <v>3</v>
      </c>
      <c r="E89" s="42" t="s">
        <v>1425</v>
      </c>
      <c r="F89" s="42" t="s">
        <v>1426</v>
      </c>
      <c r="G89" s="42" t="s">
        <v>704</v>
      </c>
      <c r="H89" s="43" t="s">
        <v>1427</v>
      </c>
      <c r="I89" s="42" t="s">
        <v>786</v>
      </c>
      <c r="J89" s="40" t="s">
        <v>823</v>
      </c>
      <c r="K89" s="44" t="s">
        <v>1428</v>
      </c>
      <c r="L89" s="43" t="s">
        <v>375</v>
      </c>
      <c r="M89" s="45" t="s">
        <v>376</v>
      </c>
      <c r="N89" s="43">
        <v>931343</v>
      </c>
      <c r="O89" s="43" t="s">
        <v>1429</v>
      </c>
      <c r="P89" s="43" t="s">
        <v>449</v>
      </c>
      <c r="Q89" s="43" t="s">
        <v>623</v>
      </c>
      <c r="R89" s="43" t="s">
        <v>581</v>
      </c>
      <c r="S89" s="43" t="s">
        <v>915</v>
      </c>
      <c r="T89" s="43" t="s">
        <v>711</v>
      </c>
      <c r="U89" s="43">
        <v>980478</v>
      </c>
      <c r="V89" s="43" t="s">
        <v>1414</v>
      </c>
      <c r="W89" s="43" t="s">
        <v>1050</v>
      </c>
      <c r="X89" s="43" t="s">
        <v>1101</v>
      </c>
      <c r="Y89" s="43" t="s">
        <v>949</v>
      </c>
      <c r="Z89" s="43" t="s">
        <v>1430</v>
      </c>
      <c r="AA89" s="43" t="s">
        <v>1431</v>
      </c>
    </row>
    <row r="90" spans="1:27" ht="12.75" x14ac:dyDescent="0.2">
      <c r="A90" s="47" t="s">
        <v>1432</v>
      </c>
      <c r="B90" s="48" t="s">
        <v>1433</v>
      </c>
      <c r="C90" s="48">
        <v>4</v>
      </c>
      <c r="D90" s="48">
        <v>1</v>
      </c>
      <c r="E90" s="42" t="s">
        <v>1434</v>
      </c>
      <c r="F90" s="42" t="s">
        <v>1435</v>
      </c>
      <c r="G90" s="42" t="s">
        <v>437</v>
      </c>
      <c r="H90" s="43" t="s">
        <v>1436</v>
      </c>
      <c r="I90" s="42" t="s">
        <v>706</v>
      </c>
      <c r="J90" s="40" t="s">
        <v>690</v>
      </c>
      <c r="K90" s="44" t="s">
        <v>639</v>
      </c>
      <c r="L90" s="43" t="s">
        <v>522</v>
      </c>
      <c r="M90" s="45" t="s">
        <v>426</v>
      </c>
      <c r="N90" s="43">
        <v>2633333</v>
      </c>
      <c r="O90" s="43" t="s">
        <v>1152</v>
      </c>
      <c r="P90" s="43" t="s">
        <v>1437</v>
      </c>
      <c r="Q90" s="43" t="s">
        <v>908</v>
      </c>
      <c r="R90" s="43" t="s">
        <v>1438</v>
      </c>
      <c r="S90" s="43" t="s">
        <v>1439</v>
      </c>
      <c r="T90" s="43" t="s">
        <v>476</v>
      </c>
      <c r="U90" s="43">
        <v>2630138</v>
      </c>
      <c r="V90" s="43" t="s">
        <v>1327</v>
      </c>
      <c r="W90" s="43" t="s">
        <v>1440</v>
      </c>
      <c r="X90" s="43" t="s">
        <v>499</v>
      </c>
      <c r="Y90" s="43" t="s">
        <v>1441</v>
      </c>
      <c r="Z90" s="43" t="s">
        <v>1442</v>
      </c>
      <c r="AA90" s="43" t="s">
        <v>990</v>
      </c>
    </row>
    <row r="91" spans="1:27" ht="12.75" x14ac:dyDescent="0.2">
      <c r="A91" s="47" t="s">
        <v>1432</v>
      </c>
      <c r="B91" s="48" t="s">
        <v>1433</v>
      </c>
      <c r="C91" s="48">
        <v>4</v>
      </c>
      <c r="D91" s="48">
        <v>2</v>
      </c>
      <c r="E91" s="42" t="s">
        <v>1443</v>
      </c>
      <c r="F91" s="42" t="s">
        <v>1444</v>
      </c>
      <c r="G91" s="42" t="s">
        <v>907</v>
      </c>
      <c r="H91" s="43" t="s">
        <v>1445</v>
      </c>
      <c r="I91" s="42" t="s">
        <v>1446</v>
      </c>
      <c r="J91" s="40" t="s">
        <v>662</v>
      </c>
      <c r="K91" s="44" t="s">
        <v>540</v>
      </c>
      <c r="L91" s="43" t="s">
        <v>522</v>
      </c>
      <c r="M91" s="45" t="s">
        <v>426</v>
      </c>
      <c r="N91" s="43">
        <v>2709436</v>
      </c>
      <c r="O91" s="43" t="s">
        <v>722</v>
      </c>
      <c r="P91" s="43" t="s">
        <v>1304</v>
      </c>
      <c r="Q91" s="43" t="s">
        <v>827</v>
      </c>
      <c r="R91" s="43" t="s">
        <v>1447</v>
      </c>
      <c r="S91" s="43" t="s">
        <v>1448</v>
      </c>
      <c r="T91" s="43" t="s">
        <v>1449</v>
      </c>
      <c r="U91" s="43">
        <v>2671453</v>
      </c>
      <c r="V91" s="43" t="s">
        <v>1121</v>
      </c>
      <c r="W91" s="43" t="s">
        <v>1450</v>
      </c>
      <c r="X91" s="43" t="s">
        <v>799</v>
      </c>
      <c r="Y91" s="43" t="s">
        <v>1451</v>
      </c>
      <c r="Z91" s="43" t="s">
        <v>1452</v>
      </c>
      <c r="AA91" s="43" t="s">
        <v>1453</v>
      </c>
    </row>
    <row r="92" spans="1:27" ht="12.75" x14ac:dyDescent="0.2">
      <c r="A92" s="47" t="s">
        <v>1432</v>
      </c>
      <c r="B92" s="48" t="s">
        <v>1433</v>
      </c>
      <c r="C92" s="48">
        <v>4</v>
      </c>
      <c r="D92" s="48">
        <v>3</v>
      </c>
      <c r="E92" s="42" t="s">
        <v>1454</v>
      </c>
      <c r="F92" s="42" t="s">
        <v>1455</v>
      </c>
      <c r="G92" s="42" t="s">
        <v>907</v>
      </c>
      <c r="H92" s="43" t="s">
        <v>1456</v>
      </c>
      <c r="I92" s="42" t="s">
        <v>1077</v>
      </c>
      <c r="J92" s="40" t="s">
        <v>1457</v>
      </c>
      <c r="K92" s="44" t="s">
        <v>746</v>
      </c>
      <c r="L92" s="43" t="s">
        <v>522</v>
      </c>
      <c r="M92" s="45" t="s">
        <v>426</v>
      </c>
      <c r="N92" s="43">
        <v>2688240</v>
      </c>
      <c r="O92" s="43" t="s">
        <v>474</v>
      </c>
      <c r="P92" s="43" t="s">
        <v>1458</v>
      </c>
      <c r="Q92" s="43" t="s">
        <v>499</v>
      </c>
      <c r="R92" s="43" t="s">
        <v>436</v>
      </c>
      <c r="S92" s="43" t="s">
        <v>1459</v>
      </c>
      <c r="T92" s="43" t="s">
        <v>1460</v>
      </c>
      <c r="U92" s="43">
        <v>2660146</v>
      </c>
      <c r="V92" s="43" t="s">
        <v>713</v>
      </c>
      <c r="W92" s="43" t="s">
        <v>1461</v>
      </c>
      <c r="X92" s="43" t="s">
        <v>753</v>
      </c>
      <c r="Y92" s="43" t="s">
        <v>1462</v>
      </c>
      <c r="Z92" s="43" t="s">
        <v>1463</v>
      </c>
      <c r="AA92" s="43" t="s">
        <v>1464</v>
      </c>
    </row>
    <row r="93" spans="1:27" ht="12.75" x14ac:dyDescent="0.2">
      <c r="A93" s="39" t="s">
        <v>1465</v>
      </c>
      <c r="B93" s="40" t="s">
        <v>1466</v>
      </c>
      <c r="C93" s="40">
        <v>3</v>
      </c>
      <c r="D93" s="40">
        <v>1</v>
      </c>
      <c r="E93" s="42" t="s">
        <v>1467</v>
      </c>
      <c r="F93" s="42" t="s">
        <v>1468</v>
      </c>
      <c r="G93" s="42" t="s">
        <v>1469</v>
      </c>
      <c r="H93" s="43" t="s">
        <v>885</v>
      </c>
      <c r="I93" s="42" t="s">
        <v>1470</v>
      </c>
      <c r="J93" s="40" t="s">
        <v>1471</v>
      </c>
      <c r="K93" s="44" t="s">
        <v>1472</v>
      </c>
      <c r="L93" s="43" t="s">
        <v>664</v>
      </c>
      <c r="M93" s="45" t="s">
        <v>376</v>
      </c>
      <c r="N93" s="43">
        <v>2343261</v>
      </c>
      <c r="O93" s="43" t="s">
        <v>1473</v>
      </c>
      <c r="P93" s="43" t="s">
        <v>1474</v>
      </c>
      <c r="Q93" s="43" t="s">
        <v>509</v>
      </c>
      <c r="R93" s="43" t="s">
        <v>1475</v>
      </c>
      <c r="S93" s="43" t="s">
        <v>1476</v>
      </c>
      <c r="T93" s="43" t="s">
        <v>1190</v>
      </c>
      <c r="U93" s="43">
        <v>2587937</v>
      </c>
      <c r="V93" s="43" t="s">
        <v>682</v>
      </c>
      <c r="W93" s="43" t="s">
        <v>1477</v>
      </c>
      <c r="X93" s="43" t="s">
        <v>874</v>
      </c>
      <c r="Y93" s="43" t="s">
        <v>1393</v>
      </c>
      <c r="Z93" s="43" t="s">
        <v>1478</v>
      </c>
      <c r="AA93" s="43" t="s">
        <v>1479</v>
      </c>
    </row>
    <row r="94" spans="1:27" ht="12.75" x14ac:dyDescent="0.2">
      <c r="A94" s="39" t="s">
        <v>1465</v>
      </c>
      <c r="B94" s="40" t="s">
        <v>1466</v>
      </c>
      <c r="C94" s="40">
        <v>3</v>
      </c>
      <c r="D94" s="40">
        <v>2</v>
      </c>
      <c r="E94" s="42" t="s">
        <v>1480</v>
      </c>
      <c r="F94" s="42" t="s">
        <v>1481</v>
      </c>
      <c r="G94" s="42" t="s">
        <v>1482</v>
      </c>
      <c r="H94" s="43" t="s">
        <v>1483</v>
      </c>
      <c r="I94" s="42" t="s">
        <v>1229</v>
      </c>
      <c r="J94" s="40" t="s">
        <v>1484</v>
      </c>
      <c r="K94" s="44" t="s">
        <v>1485</v>
      </c>
      <c r="L94" s="43" t="s">
        <v>664</v>
      </c>
      <c r="M94" s="45" t="s">
        <v>376</v>
      </c>
      <c r="N94" s="43">
        <v>2353191</v>
      </c>
      <c r="O94" s="43" t="s">
        <v>1486</v>
      </c>
      <c r="P94" s="43" t="s">
        <v>1487</v>
      </c>
      <c r="Q94" s="43" t="s">
        <v>476</v>
      </c>
      <c r="R94" s="43" t="s">
        <v>1488</v>
      </c>
      <c r="S94" s="43" t="s">
        <v>1038</v>
      </c>
      <c r="T94" s="43" t="s">
        <v>1489</v>
      </c>
      <c r="U94" s="43">
        <v>2952993</v>
      </c>
      <c r="V94" s="43" t="s">
        <v>682</v>
      </c>
      <c r="W94" s="43" t="s">
        <v>1490</v>
      </c>
      <c r="X94" s="43" t="s">
        <v>927</v>
      </c>
      <c r="Y94" s="43" t="s">
        <v>895</v>
      </c>
      <c r="Z94" s="43" t="s">
        <v>1491</v>
      </c>
      <c r="AA94" s="43" t="s">
        <v>1492</v>
      </c>
    </row>
    <row r="95" spans="1:27" ht="12.75" x14ac:dyDescent="0.2">
      <c r="A95" s="39" t="s">
        <v>1465</v>
      </c>
      <c r="B95" s="40" t="s">
        <v>1466</v>
      </c>
      <c r="C95" s="40">
        <v>3</v>
      </c>
      <c r="D95" s="40">
        <v>3</v>
      </c>
      <c r="E95" s="42" t="s">
        <v>1493</v>
      </c>
      <c r="F95" s="42" t="s">
        <v>1481</v>
      </c>
      <c r="G95" s="42" t="s">
        <v>1469</v>
      </c>
      <c r="H95" s="43" t="s">
        <v>1494</v>
      </c>
      <c r="I95" s="42" t="s">
        <v>1470</v>
      </c>
      <c r="J95" s="40" t="s">
        <v>1484</v>
      </c>
      <c r="K95" s="44" t="s">
        <v>1495</v>
      </c>
      <c r="L95" s="43" t="s">
        <v>664</v>
      </c>
      <c r="M95" s="45" t="s">
        <v>376</v>
      </c>
      <c r="N95" s="43">
        <v>2371609</v>
      </c>
      <c r="O95" s="43" t="s">
        <v>1252</v>
      </c>
      <c r="P95" s="43" t="s">
        <v>1496</v>
      </c>
      <c r="Q95" s="43" t="s">
        <v>680</v>
      </c>
      <c r="R95" s="43" t="s">
        <v>1497</v>
      </c>
      <c r="S95" s="43" t="s">
        <v>1498</v>
      </c>
      <c r="T95" s="43" t="s">
        <v>408</v>
      </c>
      <c r="U95" s="43">
        <v>3508960</v>
      </c>
      <c r="V95" s="43" t="s">
        <v>939</v>
      </c>
      <c r="W95" s="43" t="s">
        <v>1044</v>
      </c>
      <c r="X95" s="43" t="s">
        <v>1124</v>
      </c>
      <c r="Y95" s="43" t="s">
        <v>1393</v>
      </c>
      <c r="Z95" s="43" t="s">
        <v>1499</v>
      </c>
      <c r="AA95" s="43" t="s">
        <v>1500</v>
      </c>
    </row>
    <row r="96" spans="1:27" ht="12.75" x14ac:dyDescent="0.2">
      <c r="A96" s="39" t="s">
        <v>1501</v>
      </c>
      <c r="B96" s="40" t="s">
        <v>1466</v>
      </c>
      <c r="C96" s="40">
        <v>3</v>
      </c>
      <c r="D96" s="40">
        <v>1</v>
      </c>
      <c r="E96" s="42" t="s">
        <v>1502</v>
      </c>
      <c r="F96" s="42" t="s">
        <v>1503</v>
      </c>
      <c r="G96" s="42" t="s">
        <v>1504</v>
      </c>
      <c r="H96" s="43" t="s">
        <v>1505</v>
      </c>
      <c r="I96" s="42" t="s">
        <v>1506</v>
      </c>
      <c r="J96" s="40" t="s">
        <v>645</v>
      </c>
      <c r="K96" s="44" t="s">
        <v>1507</v>
      </c>
      <c r="L96" s="43" t="s">
        <v>664</v>
      </c>
      <c r="M96" s="45" t="s">
        <v>376</v>
      </c>
      <c r="N96" s="43">
        <v>2544538</v>
      </c>
      <c r="O96" s="43" t="s">
        <v>647</v>
      </c>
      <c r="P96" s="43" t="s">
        <v>1508</v>
      </c>
      <c r="Q96" s="43" t="s">
        <v>927</v>
      </c>
      <c r="R96" s="43" t="s">
        <v>408</v>
      </c>
      <c r="S96" s="43" t="s">
        <v>1509</v>
      </c>
      <c r="T96" s="43" t="s">
        <v>1510</v>
      </c>
      <c r="U96" s="43">
        <v>3195060</v>
      </c>
      <c r="V96" s="43" t="s">
        <v>474</v>
      </c>
      <c r="W96" s="43" t="s">
        <v>1511</v>
      </c>
      <c r="X96" s="43" t="s">
        <v>870</v>
      </c>
      <c r="Y96" s="43" t="s">
        <v>1512</v>
      </c>
      <c r="Z96" s="43" t="s">
        <v>671</v>
      </c>
      <c r="AA96" s="43" t="s">
        <v>841</v>
      </c>
    </row>
    <row r="97" spans="1:27" ht="12.75" x14ac:dyDescent="0.2">
      <c r="A97" s="39" t="s">
        <v>1501</v>
      </c>
      <c r="B97" s="40" t="s">
        <v>1466</v>
      </c>
      <c r="C97" s="40">
        <v>3</v>
      </c>
      <c r="D97" s="40">
        <v>2</v>
      </c>
      <c r="E97" s="42" t="s">
        <v>1513</v>
      </c>
      <c r="F97" s="42" t="s">
        <v>1514</v>
      </c>
      <c r="G97" s="42" t="s">
        <v>1504</v>
      </c>
      <c r="H97" s="43" t="s">
        <v>1515</v>
      </c>
      <c r="I97" s="42" t="s">
        <v>1229</v>
      </c>
      <c r="J97" s="40" t="s">
        <v>645</v>
      </c>
      <c r="K97" s="44" t="s">
        <v>1242</v>
      </c>
      <c r="L97" s="43" t="s">
        <v>664</v>
      </c>
      <c r="M97" s="45" t="s">
        <v>376</v>
      </c>
      <c r="N97" s="43">
        <v>2525292</v>
      </c>
      <c r="O97" s="43" t="s">
        <v>1174</v>
      </c>
      <c r="P97" s="43" t="s">
        <v>1474</v>
      </c>
      <c r="Q97" s="43" t="s">
        <v>827</v>
      </c>
      <c r="R97" s="43" t="s">
        <v>674</v>
      </c>
      <c r="S97" s="43" t="s">
        <v>1516</v>
      </c>
      <c r="T97" s="43" t="s">
        <v>1421</v>
      </c>
      <c r="U97" s="43">
        <v>3152365</v>
      </c>
      <c r="V97" s="43" t="s">
        <v>474</v>
      </c>
      <c r="W97" s="43" t="s">
        <v>1305</v>
      </c>
      <c r="X97" s="43" t="s">
        <v>858</v>
      </c>
      <c r="Y97" s="43" t="s">
        <v>1517</v>
      </c>
      <c r="Z97" s="43" t="s">
        <v>1518</v>
      </c>
      <c r="AA97" s="43" t="s">
        <v>1519</v>
      </c>
    </row>
    <row r="98" spans="1:27" ht="12.75" x14ac:dyDescent="0.2">
      <c r="A98" s="39" t="s">
        <v>1501</v>
      </c>
      <c r="B98" s="40" t="s">
        <v>1466</v>
      </c>
      <c r="C98" s="40">
        <v>3</v>
      </c>
      <c r="D98" s="40">
        <v>3</v>
      </c>
      <c r="E98" s="42" t="s">
        <v>1520</v>
      </c>
      <c r="F98" s="42" t="s">
        <v>1521</v>
      </c>
      <c r="G98" s="42" t="s">
        <v>1522</v>
      </c>
      <c r="H98" s="43" t="s">
        <v>558</v>
      </c>
      <c r="I98" s="42" t="s">
        <v>1523</v>
      </c>
      <c r="J98" s="40" t="s">
        <v>1484</v>
      </c>
      <c r="K98" s="44" t="s">
        <v>1524</v>
      </c>
      <c r="L98" s="43" t="s">
        <v>664</v>
      </c>
      <c r="M98" s="45" t="s">
        <v>376</v>
      </c>
      <c r="N98" s="43">
        <v>2551178</v>
      </c>
      <c r="O98" s="43" t="s">
        <v>622</v>
      </c>
      <c r="P98" s="43" t="s">
        <v>843</v>
      </c>
      <c r="Q98" s="43" t="s">
        <v>827</v>
      </c>
      <c r="R98" s="43" t="s">
        <v>1525</v>
      </c>
      <c r="S98" s="43" t="s">
        <v>1526</v>
      </c>
      <c r="T98" s="43" t="s">
        <v>1527</v>
      </c>
      <c r="U98" s="43">
        <v>3189981</v>
      </c>
      <c r="V98" s="43" t="s">
        <v>1174</v>
      </c>
      <c r="W98" s="43" t="s">
        <v>1528</v>
      </c>
      <c r="X98" s="43" t="s">
        <v>608</v>
      </c>
      <c r="Y98" s="43" t="s">
        <v>1512</v>
      </c>
      <c r="Z98" s="43" t="s">
        <v>1529</v>
      </c>
      <c r="AA98" s="43" t="s">
        <v>387</v>
      </c>
    </row>
    <row r="99" spans="1:27" ht="12.75" x14ac:dyDescent="0.2">
      <c r="A99" s="47" t="s">
        <v>1530</v>
      </c>
      <c r="B99" s="48" t="s">
        <v>1531</v>
      </c>
      <c r="C99" s="48">
        <v>2</v>
      </c>
      <c r="D99" s="48">
        <v>1</v>
      </c>
      <c r="E99" s="42" t="s">
        <v>1532</v>
      </c>
      <c r="F99" s="42" t="s">
        <v>1533</v>
      </c>
      <c r="G99" s="42" t="s">
        <v>1534</v>
      </c>
      <c r="H99" s="43" t="s">
        <v>1535</v>
      </c>
      <c r="I99" s="42" t="s">
        <v>1369</v>
      </c>
      <c r="J99" s="40" t="s">
        <v>1536</v>
      </c>
      <c r="K99" s="44" t="s">
        <v>746</v>
      </c>
      <c r="L99" s="43" t="s">
        <v>522</v>
      </c>
      <c r="M99" s="45" t="s">
        <v>1060</v>
      </c>
      <c r="N99" s="43">
        <v>1795109</v>
      </c>
      <c r="O99" s="43" t="s">
        <v>1537</v>
      </c>
      <c r="P99" s="43" t="s">
        <v>1538</v>
      </c>
      <c r="Q99" s="43" t="s">
        <v>476</v>
      </c>
      <c r="R99" s="43" t="s">
        <v>961</v>
      </c>
      <c r="S99" s="43" t="s">
        <v>1047</v>
      </c>
      <c r="T99" s="43" t="s">
        <v>1539</v>
      </c>
      <c r="U99" s="43">
        <v>1974682</v>
      </c>
      <c r="V99" s="43" t="s">
        <v>1540</v>
      </c>
      <c r="W99" s="43" t="s">
        <v>1541</v>
      </c>
      <c r="X99" s="43" t="s">
        <v>1050</v>
      </c>
      <c r="Y99" s="43" t="s">
        <v>960</v>
      </c>
      <c r="Z99" s="43" t="s">
        <v>1367</v>
      </c>
      <c r="AA99" s="43" t="s">
        <v>1542</v>
      </c>
    </row>
    <row r="100" spans="1:27" ht="12.75" x14ac:dyDescent="0.2">
      <c r="A100" s="47" t="s">
        <v>1530</v>
      </c>
      <c r="B100" s="48" t="s">
        <v>1531</v>
      </c>
      <c r="C100" s="48">
        <v>2</v>
      </c>
      <c r="D100" s="48">
        <v>2</v>
      </c>
      <c r="E100" s="42" t="s">
        <v>1543</v>
      </c>
      <c r="F100" s="42" t="s">
        <v>1544</v>
      </c>
      <c r="G100" s="42" t="s">
        <v>719</v>
      </c>
      <c r="H100" s="43" t="s">
        <v>1545</v>
      </c>
      <c r="I100" s="42" t="s">
        <v>442</v>
      </c>
      <c r="J100" s="40" t="s">
        <v>1546</v>
      </c>
      <c r="K100" s="44" t="s">
        <v>746</v>
      </c>
      <c r="L100" s="43" t="s">
        <v>522</v>
      </c>
      <c r="M100" s="45" t="s">
        <v>1060</v>
      </c>
      <c r="N100" s="43">
        <v>1814982</v>
      </c>
      <c r="O100" s="43" t="s">
        <v>1547</v>
      </c>
      <c r="P100" s="43" t="s">
        <v>1548</v>
      </c>
      <c r="Q100" s="43" t="s">
        <v>509</v>
      </c>
      <c r="R100" s="43" t="s">
        <v>953</v>
      </c>
      <c r="S100" s="43" t="s">
        <v>1549</v>
      </c>
      <c r="T100" s="43" t="s">
        <v>1550</v>
      </c>
      <c r="U100" s="43">
        <v>2007962</v>
      </c>
      <c r="V100" s="43" t="s">
        <v>1551</v>
      </c>
      <c r="W100" s="43" t="s">
        <v>1552</v>
      </c>
      <c r="X100" s="43" t="s">
        <v>698</v>
      </c>
      <c r="Y100" s="43" t="s">
        <v>413</v>
      </c>
      <c r="Z100" s="43" t="s">
        <v>1553</v>
      </c>
      <c r="AA100" s="43" t="s">
        <v>1554</v>
      </c>
    </row>
    <row r="101" spans="1:27" ht="12.75" x14ac:dyDescent="0.2">
      <c r="A101" s="47" t="s">
        <v>1530</v>
      </c>
      <c r="B101" s="48" t="s">
        <v>1531</v>
      </c>
      <c r="C101" s="48">
        <v>2</v>
      </c>
      <c r="D101" s="48">
        <v>3</v>
      </c>
      <c r="E101" s="42" t="s">
        <v>1555</v>
      </c>
      <c r="F101" s="42" t="s">
        <v>1556</v>
      </c>
      <c r="G101" s="42" t="s">
        <v>1215</v>
      </c>
      <c r="H101" s="43" t="s">
        <v>1557</v>
      </c>
      <c r="I101" s="42" t="s">
        <v>831</v>
      </c>
      <c r="J101" s="40" t="s">
        <v>1558</v>
      </c>
      <c r="K101" s="44" t="s">
        <v>746</v>
      </c>
      <c r="L101" s="43" t="s">
        <v>522</v>
      </c>
      <c r="M101" s="45" t="s">
        <v>1060</v>
      </c>
      <c r="N101" s="43">
        <v>1808161</v>
      </c>
      <c r="O101" s="43" t="s">
        <v>1559</v>
      </c>
      <c r="P101" s="43" t="s">
        <v>1560</v>
      </c>
      <c r="Q101" s="43" t="s">
        <v>680</v>
      </c>
      <c r="R101" s="43" t="s">
        <v>1561</v>
      </c>
      <c r="S101" s="43" t="s">
        <v>1562</v>
      </c>
      <c r="T101" s="43" t="s">
        <v>1463</v>
      </c>
      <c r="U101" s="43">
        <v>1970052</v>
      </c>
      <c r="V101" s="43" t="s">
        <v>1551</v>
      </c>
      <c r="W101" s="43" t="s">
        <v>1563</v>
      </c>
      <c r="X101" s="43" t="s">
        <v>811</v>
      </c>
      <c r="Y101" s="43" t="s">
        <v>960</v>
      </c>
      <c r="Z101" s="43" t="s">
        <v>533</v>
      </c>
      <c r="AA101" s="43" t="s">
        <v>1564</v>
      </c>
    </row>
    <row r="102" spans="1:27" ht="12.75" x14ac:dyDescent="0.2">
      <c r="A102" s="39" t="s">
        <v>1565</v>
      </c>
      <c r="B102" s="40" t="s">
        <v>1566</v>
      </c>
      <c r="C102" s="40" t="s">
        <v>1567</v>
      </c>
      <c r="D102" s="40">
        <v>1</v>
      </c>
      <c r="E102" s="42" t="s">
        <v>1568</v>
      </c>
      <c r="F102" s="42" t="s">
        <v>1569</v>
      </c>
      <c r="G102" s="42" t="s">
        <v>943</v>
      </c>
      <c r="H102" s="43" t="s">
        <v>1570</v>
      </c>
      <c r="I102" s="42" t="s">
        <v>1022</v>
      </c>
      <c r="J102" s="40" t="s">
        <v>707</v>
      </c>
      <c r="K102" s="44" t="s">
        <v>413</v>
      </c>
      <c r="L102" s="43" t="s">
        <v>522</v>
      </c>
      <c r="M102" s="45" t="s">
        <v>376</v>
      </c>
      <c r="N102" s="43">
        <v>3312000</v>
      </c>
      <c r="O102" s="43" t="s">
        <v>602</v>
      </c>
      <c r="P102" s="43" t="s">
        <v>638</v>
      </c>
      <c r="Q102" s="43" t="s">
        <v>1095</v>
      </c>
      <c r="R102" s="43" t="s">
        <v>1571</v>
      </c>
      <c r="S102" s="43" t="s">
        <v>447</v>
      </c>
      <c r="T102" s="43" t="s">
        <v>646</v>
      </c>
      <c r="U102" s="43">
        <v>3312000</v>
      </c>
      <c r="V102" s="43" t="s">
        <v>1239</v>
      </c>
      <c r="W102" s="43" t="s">
        <v>996</v>
      </c>
      <c r="X102" s="43" t="s">
        <v>1095</v>
      </c>
      <c r="Y102" s="43" t="s">
        <v>1572</v>
      </c>
      <c r="Z102" s="43" t="s">
        <v>1573</v>
      </c>
      <c r="AA102" s="43" t="s">
        <v>1574</v>
      </c>
    </row>
    <row r="103" spans="1:27" ht="12.75" x14ac:dyDescent="0.2">
      <c r="A103" s="39" t="s">
        <v>1565</v>
      </c>
      <c r="B103" s="40" t="s">
        <v>1566</v>
      </c>
      <c r="C103" s="40" t="s">
        <v>1567</v>
      </c>
      <c r="D103" s="40">
        <v>2</v>
      </c>
      <c r="E103" s="42" t="s">
        <v>1575</v>
      </c>
      <c r="F103" s="42" t="s">
        <v>1576</v>
      </c>
      <c r="G103" s="42" t="s">
        <v>420</v>
      </c>
      <c r="H103" s="43" t="s">
        <v>1577</v>
      </c>
      <c r="I103" s="42" t="s">
        <v>1578</v>
      </c>
      <c r="J103" s="40" t="s">
        <v>690</v>
      </c>
      <c r="K103" s="44" t="s">
        <v>413</v>
      </c>
      <c r="L103" s="43" t="s">
        <v>522</v>
      </c>
      <c r="M103" s="45" t="s">
        <v>376</v>
      </c>
      <c r="N103" s="43">
        <v>3336000</v>
      </c>
      <c r="O103" s="43" t="s">
        <v>602</v>
      </c>
      <c r="P103" s="43" t="s">
        <v>714</v>
      </c>
      <c r="Q103" s="43" t="s">
        <v>634</v>
      </c>
      <c r="R103" s="43" t="s">
        <v>1579</v>
      </c>
      <c r="S103" s="43" t="s">
        <v>502</v>
      </c>
      <c r="T103" s="43" t="s">
        <v>1580</v>
      </c>
      <c r="U103" s="43">
        <v>3336000</v>
      </c>
      <c r="V103" s="43" t="s">
        <v>1239</v>
      </c>
      <c r="W103" s="43" t="s">
        <v>996</v>
      </c>
      <c r="X103" s="43" t="s">
        <v>634</v>
      </c>
      <c r="Y103" s="43" t="s">
        <v>1581</v>
      </c>
      <c r="Z103" s="43" t="s">
        <v>460</v>
      </c>
      <c r="AA103" s="43" t="s">
        <v>1582</v>
      </c>
    </row>
    <row r="104" spans="1:27" ht="12.75" x14ac:dyDescent="0.2">
      <c r="A104" s="39" t="s">
        <v>1565</v>
      </c>
      <c r="B104" s="40" t="s">
        <v>1566</v>
      </c>
      <c r="C104" s="40" t="s">
        <v>1567</v>
      </c>
      <c r="D104" s="40">
        <v>3</v>
      </c>
      <c r="E104" s="42" t="s">
        <v>1583</v>
      </c>
      <c r="F104" s="42" t="s">
        <v>1584</v>
      </c>
      <c r="G104" s="42" t="s">
        <v>1585</v>
      </c>
      <c r="H104" s="43" t="s">
        <v>923</v>
      </c>
      <c r="I104" s="42" t="s">
        <v>1578</v>
      </c>
      <c r="J104" s="40" t="s">
        <v>662</v>
      </c>
      <c r="K104" s="44" t="s">
        <v>424</v>
      </c>
      <c r="L104" s="43" t="s">
        <v>522</v>
      </c>
      <c r="M104" s="45" t="s">
        <v>376</v>
      </c>
      <c r="N104" s="43">
        <v>3372000</v>
      </c>
      <c r="O104" s="43" t="s">
        <v>1152</v>
      </c>
      <c r="P104" s="43" t="s">
        <v>832</v>
      </c>
      <c r="Q104" s="43" t="s">
        <v>886</v>
      </c>
      <c r="R104" s="43" t="s">
        <v>1259</v>
      </c>
      <c r="S104" s="43" t="s">
        <v>882</v>
      </c>
      <c r="T104" s="43" t="s">
        <v>1586</v>
      </c>
      <c r="U104" s="43">
        <v>3372000</v>
      </c>
      <c r="V104" s="43" t="s">
        <v>1216</v>
      </c>
      <c r="W104" s="43" t="s">
        <v>996</v>
      </c>
      <c r="X104" s="43" t="s">
        <v>886</v>
      </c>
      <c r="Y104" s="43" t="s">
        <v>1587</v>
      </c>
      <c r="Z104" s="43" t="s">
        <v>1588</v>
      </c>
      <c r="AA104" s="43" t="s">
        <v>1589</v>
      </c>
    </row>
    <row r="105" spans="1:27" ht="12.75" x14ac:dyDescent="0.2">
      <c r="A105" s="47" t="s">
        <v>1590</v>
      </c>
      <c r="B105" s="48" t="s">
        <v>1591</v>
      </c>
      <c r="C105" s="48">
        <v>4</v>
      </c>
      <c r="D105" s="48">
        <v>1</v>
      </c>
      <c r="E105" s="42" t="s">
        <v>1592</v>
      </c>
      <c r="F105" s="42" t="s">
        <v>1593</v>
      </c>
      <c r="G105" s="42" t="s">
        <v>1010</v>
      </c>
      <c r="H105" s="43" t="s">
        <v>1162</v>
      </c>
      <c r="I105" s="42" t="s">
        <v>1594</v>
      </c>
      <c r="J105" s="40" t="s">
        <v>1595</v>
      </c>
      <c r="K105" s="44" t="s">
        <v>544</v>
      </c>
      <c r="L105" s="43" t="s">
        <v>375</v>
      </c>
      <c r="M105" s="45" t="s">
        <v>376</v>
      </c>
      <c r="N105" s="43">
        <v>1072801</v>
      </c>
      <c r="O105" s="43" t="s">
        <v>622</v>
      </c>
      <c r="P105" s="43" t="s">
        <v>608</v>
      </c>
      <c r="Q105" s="43" t="s">
        <v>714</v>
      </c>
      <c r="R105" s="43" t="s">
        <v>883</v>
      </c>
      <c r="S105" s="43" t="s">
        <v>1596</v>
      </c>
      <c r="T105" s="43" t="s">
        <v>719</v>
      </c>
      <c r="U105" s="43">
        <v>1043609</v>
      </c>
      <c r="V105" s="43" t="s">
        <v>1174</v>
      </c>
      <c r="W105" s="43" t="s">
        <v>748</v>
      </c>
      <c r="X105" s="43" t="s">
        <v>811</v>
      </c>
      <c r="Y105" s="43" t="s">
        <v>413</v>
      </c>
      <c r="Z105" s="43" t="s">
        <v>1052</v>
      </c>
      <c r="AA105" s="43" t="s">
        <v>1597</v>
      </c>
    </row>
    <row r="106" spans="1:27" ht="12.75" x14ac:dyDescent="0.2">
      <c r="A106" s="47" t="s">
        <v>1590</v>
      </c>
      <c r="B106" s="48" t="s">
        <v>1591</v>
      </c>
      <c r="C106" s="48">
        <v>4</v>
      </c>
      <c r="D106" s="48">
        <v>2</v>
      </c>
      <c r="E106" s="42" t="s">
        <v>1598</v>
      </c>
      <c r="F106" s="42" t="s">
        <v>1593</v>
      </c>
      <c r="G106" s="42" t="s">
        <v>1599</v>
      </c>
      <c r="H106" s="43" t="s">
        <v>1600</v>
      </c>
      <c r="I106" s="42" t="s">
        <v>1409</v>
      </c>
      <c r="J106" s="40" t="s">
        <v>1601</v>
      </c>
      <c r="K106" s="44" t="s">
        <v>1258</v>
      </c>
      <c r="L106" s="43" t="s">
        <v>375</v>
      </c>
      <c r="M106" s="45" t="s">
        <v>376</v>
      </c>
      <c r="N106" s="43">
        <v>934375</v>
      </c>
      <c r="O106" s="43" t="s">
        <v>972</v>
      </c>
      <c r="P106" s="43" t="s">
        <v>1602</v>
      </c>
      <c r="Q106" s="43" t="s">
        <v>714</v>
      </c>
      <c r="R106" s="43" t="s">
        <v>906</v>
      </c>
      <c r="S106" s="43" t="s">
        <v>1603</v>
      </c>
      <c r="T106" s="43" t="s">
        <v>693</v>
      </c>
      <c r="U106" s="43">
        <v>961264</v>
      </c>
      <c r="V106" s="43" t="s">
        <v>1189</v>
      </c>
      <c r="W106" s="43" t="s">
        <v>590</v>
      </c>
      <c r="X106" s="43" t="s">
        <v>652</v>
      </c>
      <c r="Y106" s="43" t="s">
        <v>869</v>
      </c>
      <c r="Z106" s="43" t="s">
        <v>1352</v>
      </c>
      <c r="AA106" s="43" t="s">
        <v>1199</v>
      </c>
    </row>
    <row r="107" spans="1:27" ht="12.75" x14ac:dyDescent="0.2">
      <c r="A107" s="47" t="s">
        <v>1590</v>
      </c>
      <c r="B107" s="48" t="s">
        <v>1591</v>
      </c>
      <c r="C107" s="48">
        <v>4</v>
      </c>
      <c r="D107" s="48">
        <v>3</v>
      </c>
      <c r="E107" s="42" t="s">
        <v>1604</v>
      </c>
      <c r="F107" s="42" t="s">
        <v>1605</v>
      </c>
      <c r="G107" s="42" t="s">
        <v>674</v>
      </c>
      <c r="H107" s="43" t="s">
        <v>864</v>
      </c>
      <c r="I107" s="42" t="s">
        <v>604</v>
      </c>
      <c r="J107" s="40" t="s">
        <v>1606</v>
      </c>
      <c r="K107" s="44" t="s">
        <v>932</v>
      </c>
      <c r="L107" s="43" t="s">
        <v>375</v>
      </c>
      <c r="M107" s="45" t="s">
        <v>376</v>
      </c>
      <c r="N107" s="43">
        <v>978658</v>
      </c>
      <c r="O107" s="43" t="s">
        <v>825</v>
      </c>
      <c r="P107" s="43" t="s">
        <v>1412</v>
      </c>
      <c r="Q107" s="43" t="s">
        <v>499</v>
      </c>
      <c r="R107" s="43" t="s">
        <v>1510</v>
      </c>
      <c r="S107" s="43" t="s">
        <v>592</v>
      </c>
      <c r="T107" s="43" t="s">
        <v>1394</v>
      </c>
      <c r="U107" s="43">
        <v>971814</v>
      </c>
      <c r="V107" s="43" t="s">
        <v>1189</v>
      </c>
      <c r="W107" s="43" t="s">
        <v>429</v>
      </c>
      <c r="X107" s="43" t="s">
        <v>714</v>
      </c>
      <c r="Y107" s="43" t="s">
        <v>1214</v>
      </c>
      <c r="Z107" s="43" t="s">
        <v>1607</v>
      </c>
      <c r="AA107" s="43" t="s">
        <v>1534</v>
      </c>
    </row>
    <row r="108" spans="1:27" ht="12.75" x14ac:dyDescent="0.2">
      <c r="A108" s="39" t="s">
        <v>1608</v>
      </c>
      <c r="B108" s="40" t="s">
        <v>1609</v>
      </c>
      <c r="C108" s="40" t="s">
        <v>1610</v>
      </c>
      <c r="D108" s="40">
        <v>1</v>
      </c>
      <c r="E108" s="50" t="s">
        <v>379</v>
      </c>
      <c r="F108" s="42" t="s">
        <v>1611</v>
      </c>
      <c r="G108" s="42" t="s">
        <v>1534</v>
      </c>
      <c r="H108" s="43" t="s">
        <v>1612</v>
      </c>
      <c r="I108" s="42" t="s">
        <v>1613</v>
      </c>
      <c r="J108" s="40" t="s">
        <v>856</v>
      </c>
      <c r="K108" s="44" t="s">
        <v>540</v>
      </c>
      <c r="L108" s="43" t="s">
        <v>1614</v>
      </c>
      <c r="M108" s="45" t="s">
        <v>426</v>
      </c>
      <c r="N108" s="43">
        <v>2833202</v>
      </c>
      <c r="O108" s="43" t="s">
        <v>842</v>
      </c>
      <c r="P108" s="43" t="s">
        <v>1615</v>
      </c>
      <c r="Q108" s="43" t="s">
        <v>1124</v>
      </c>
      <c r="R108" s="43" t="s">
        <v>869</v>
      </c>
      <c r="S108" s="43" t="s">
        <v>1052</v>
      </c>
      <c r="T108" s="43" t="s">
        <v>634</v>
      </c>
      <c r="U108" s="43">
        <v>2187085</v>
      </c>
      <c r="V108" s="43" t="s">
        <v>1616</v>
      </c>
      <c r="W108" s="43" t="s">
        <v>1494</v>
      </c>
      <c r="X108" s="43" t="s">
        <v>1124</v>
      </c>
      <c r="Y108" s="43" t="s">
        <v>1617</v>
      </c>
      <c r="Z108" s="43" t="s">
        <v>1618</v>
      </c>
      <c r="AA108" s="43" t="s">
        <v>509</v>
      </c>
    </row>
    <row r="109" spans="1:27" ht="12.75" x14ac:dyDescent="0.2">
      <c r="A109" s="39" t="s">
        <v>1608</v>
      </c>
      <c r="B109" s="40" t="s">
        <v>1609</v>
      </c>
      <c r="C109" s="40" t="s">
        <v>1610</v>
      </c>
      <c r="D109" s="40">
        <v>2</v>
      </c>
      <c r="E109" s="50" t="s">
        <v>379</v>
      </c>
      <c r="F109" s="42" t="s">
        <v>1619</v>
      </c>
      <c r="G109" s="42" t="s">
        <v>1620</v>
      </c>
      <c r="H109" s="43" t="s">
        <v>1621</v>
      </c>
      <c r="I109" s="42" t="s">
        <v>1622</v>
      </c>
      <c r="J109" s="40" t="s">
        <v>856</v>
      </c>
      <c r="K109" s="44" t="s">
        <v>540</v>
      </c>
      <c r="L109" s="43" t="s">
        <v>1614</v>
      </c>
      <c r="M109" s="45" t="s">
        <v>426</v>
      </c>
      <c r="N109" s="43">
        <v>2701314</v>
      </c>
      <c r="O109" s="43" t="s">
        <v>825</v>
      </c>
      <c r="P109" s="43" t="s">
        <v>580</v>
      </c>
      <c r="Q109" s="43" t="s">
        <v>927</v>
      </c>
      <c r="R109" s="43" t="s">
        <v>1623</v>
      </c>
      <c r="S109" s="43" t="s">
        <v>1624</v>
      </c>
      <c r="T109" s="43" t="s">
        <v>1625</v>
      </c>
      <c r="U109" s="43">
        <v>2133973</v>
      </c>
      <c r="V109" s="43" t="s">
        <v>801</v>
      </c>
      <c r="W109" s="43" t="s">
        <v>1626</v>
      </c>
      <c r="X109" s="43" t="s">
        <v>1124</v>
      </c>
      <c r="Y109" s="43" t="s">
        <v>1226</v>
      </c>
      <c r="Z109" s="43" t="s">
        <v>1627</v>
      </c>
      <c r="AA109" s="43" t="s">
        <v>1170</v>
      </c>
    </row>
    <row r="110" spans="1:27" ht="12.75" x14ac:dyDescent="0.2">
      <c r="A110" s="39" t="s">
        <v>1608</v>
      </c>
      <c r="B110" s="40" t="s">
        <v>1609</v>
      </c>
      <c r="C110" s="40" t="s">
        <v>1610</v>
      </c>
      <c r="D110" s="40">
        <v>3</v>
      </c>
      <c r="E110" s="50" t="s">
        <v>379</v>
      </c>
      <c r="F110" s="42" t="s">
        <v>1628</v>
      </c>
      <c r="G110" s="42" t="s">
        <v>1199</v>
      </c>
      <c r="H110" s="43" t="s">
        <v>1629</v>
      </c>
      <c r="I110" s="42" t="s">
        <v>1630</v>
      </c>
      <c r="J110" s="40" t="s">
        <v>856</v>
      </c>
      <c r="K110" s="44" t="s">
        <v>472</v>
      </c>
      <c r="L110" s="43" t="s">
        <v>1614</v>
      </c>
      <c r="M110" s="45" t="s">
        <v>426</v>
      </c>
      <c r="N110" s="43">
        <v>2729912</v>
      </c>
      <c r="O110" s="43" t="s">
        <v>1631</v>
      </c>
      <c r="P110" s="43" t="s">
        <v>608</v>
      </c>
      <c r="Q110" s="43" t="s">
        <v>1124</v>
      </c>
      <c r="R110" s="43" t="s">
        <v>472</v>
      </c>
      <c r="S110" s="43" t="s">
        <v>1632</v>
      </c>
      <c r="T110" s="43" t="s">
        <v>1510</v>
      </c>
      <c r="U110" s="43">
        <v>2159407</v>
      </c>
      <c r="V110" s="43" t="s">
        <v>1616</v>
      </c>
      <c r="W110" s="43" t="s">
        <v>863</v>
      </c>
      <c r="X110" s="43" t="s">
        <v>1124</v>
      </c>
      <c r="Y110" s="43" t="s">
        <v>1633</v>
      </c>
      <c r="Z110" s="43" t="s">
        <v>1634</v>
      </c>
      <c r="AA110" s="43" t="s">
        <v>1635</v>
      </c>
    </row>
    <row r="111" spans="1:27" ht="12.75" x14ac:dyDescent="0.2">
      <c r="A111" s="47" t="s">
        <v>1636</v>
      </c>
      <c r="B111" s="48">
        <v>50039</v>
      </c>
      <c r="C111" s="48" t="s">
        <v>1637</v>
      </c>
      <c r="D111" s="48">
        <v>1</v>
      </c>
      <c r="E111" s="41">
        <v>165225.69099999999</v>
      </c>
      <c r="F111" s="42" t="s">
        <v>1638</v>
      </c>
      <c r="G111" s="42" t="s">
        <v>890</v>
      </c>
      <c r="H111" s="43" t="s">
        <v>1639</v>
      </c>
      <c r="I111" s="42" t="s">
        <v>1640</v>
      </c>
      <c r="J111" s="40" t="s">
        <v>707</v>
      </c>
      <c r="K111" s="44" t="s">
        <v>564</v>
      </c>
      <c r="L111" s="43" t="s">
        <v>375</v>
      </c>
      <c r="M111" s="45" t="s">
        <v>1641</v>
      </c>
      <c r="N111" s="43">
        <v>322630</v>
      </c>
      <c r="O111" s="43" t="s">
        <v>1642</v>
      </c>
      <c r="P111" s="43" t="s">
        <v>698</v>
      </c>
      <c r="Q111" s="43" t="s">
        <v>1421</v>
      </c>
      <c r="R111" s="43" t="s">
        <v>1643</v>
      </c>
      <c r="S111" s="43" t="s">
        <v>1644</v>
      </c>
      <c r="T111" s="43" t="s">
        <v>592</v>
      </c>
      <c r="U111" s="43">
        <v>285771</v>
      </c>
      <c r="V111" s="43" t="s">
        <v>939</v>
      </c>
      <c r="W111" s="43" t="s">
        <v>1423</v>
      </c>
      <c r="X111" s="43" t="s">
        <v>680</v>
      </c>
      <c r="Y111" s="43" t="s">
        <v>1294</v>
      </c>
      <c r="Z111" s="43" t="s">
        <v>1214</v>
      </c>
      <c r="AA111" s="43" t="s">
        <v>521</v>
      </c>
    </row>
    <row r="112" spans="1:27" ht="12.75" x14ac:dyDescent="0.2">
      <c r="A112" s="47" t="s">
        <v>1636</v>
      </c>
      <c r="B112" s="48">
        <v>50039</v>
      </c>
      <c r="C112" s="48" t="s">
        <v>1637</v>
      </c>
      <c r="D112" s="48">
        <v>2</v>
      </c>
      <c r="E112" s="41">
        <v>171535.05919999999</v>
      </c>
      <c r="F112" s="42" t="s">
        <v>1645</v>
      </c>
      <c r="G112" s="42" t="s">
        <v>907</v>
      </c>
      <c r="H112" s="43" t="s">
        <v>981</v>
      </c>
      <c r="I112" s="42" t="s">
        <v>1646</v>
      </c>
      <c r="J112" s="40" t="s">
        <v>690</v>
      </c>
      <c r="K112" s="44" t="s">
        <v>581</v>
      </c>
      <c r="L112" s="43" t="s">
        <v>375</v>
      </c>
      <c r="M112" s="45" t="s">
        <v>1641</v>
      </c>
      <c r="N112" s="43">
        <v>311820</v>
      </c>
      <c r="O112" s="43" t="s">
        <v>678</v>
      </c>
      <c r="P112" s="43" t="s">
        <v>726</v>
      </c>
      <c r="Q112" s="43" t="s">
        <v>1421</v>
      </c>
      <c r="R112" s="43" t="s">
        <v>1647</v>
      </c>
      <c r="S112" s="43" t="s">
        <v>1290</v>
      </c>
      <c r="T112" s="43" t="s">
        <v>916</v>
      </c>
      <c r="U112" s="43">
        <v>278346</v>
      </c>
      <c r="V112" s="43" t="s">
        <v>1648</v>
      </c>
      <c r="W112" s="43" t="s">
        <v>1423</v>
      </c>
      <c r="X112" s="43" t="s">
        <v>680</v>
      </c>
      <c r="Y112" s="43" t="s">
        <v>1294</v>
      </c>
      <c r="Z112" s="43" t="s">
        <v>1214</v>
      </c>
      <c r="AA112" s="43" t="s">
        <v>521</v>
      </c>
    </row>
    <row r="113" spans="1:27" ht="12.75" x14ac:dyDescent="0.2">
      <c r="A113" s="47" t="s">
        <v>1636</v>
      </c>
      <c r="B113" s="48">
        <v>50039</v>
      </c>
      <c r="C113" s="48" t="s">
        <v>1637</v>
      </c>
      <c r="D113" s="48">
        <v>3</v>
      </c>
      <c r="E113" s="41">
        <v>176051.8616</v>
      </c>
      <c r="F113" s="42" t="s">
        <v>1649</v>
      </c>
      <c r="G113" s="42" t="s">
        <v>1002</v>
      </c>
      <c r="H113" s="43" t="s">
        <v>1650</v>
      </c>
      <c r="I113" s="42" t="s">
        <v>1651</v>
      </c>
      <c r="J113" s="40" t="s">
        <v>707</v>
      </c>
      <c r="K113" s="44" t="s">
        <v>564</v>
      </c>
      <c r="L113" s="43" t="s">
        <v>375</v>
      </c>
      <c r="M113" s="45" t="s">
        <v>1641</v>
      </c>
      <c r="N113" s="43">
        <v>327118</v>
      </c>
      <c r="O113" s="43" t="s">
        <v>1652</v>
      </c>
      <c r="P113" s="43" t="s">
        <v>698</v>
      </c>
      <c r="Q113" s="43" t="s">
        <v>1052</v>
      </c>
      <c r="R113" s="43" t="s">
        <v>1653</v>
      </c>
      <c r="S113" s="43" t="s">
        <v>1290</v>
      </c>
      <c r="T113" s="43" t="s">
        <v>495</v>
      </c>
      <c r="U113" s="43">
        <v>276877</v>
      </c>
      <c r="V113" s="43" t="s">
        <v>1648</v>
      </c>
      <c r="W113" s="43" t="s">
        <v>1050</v>
      </c>
      <c r="X113" s="43" t="s">
        <v>680</v>
      </c>
      <c r="Y113" s="43" t="s">
        <v>1294</v>
      </c>
      <c r="Z113" s="43" t="s">
        <v>982</v>
      </c>
      <c r="AA113" s="43" t="s">
        <v>1654</v>
      </c>
    </row>
    <row r="114" spans="1:27" ht="12.75" x14ac:dyDescent="0.2">
      <c r="A114" s="39" t="s">
        <v>1655</v>
      </c>
      <c r="B114" s="40" t="s">
        <v>1656</v>
      </c>
      <c r="C114" s="40">
        <v>1</v>
      </c>
      <c r="D114" s="40">
        <v>1</v>
      </c>
      <c r="E114" s="42" t="s">
        <v>1657</v>
      </c>
      <c r="F114" s="42" t="s">
        <v>1658</v>
      </c>
      <c r="G114" s="42" t="s">
        <v>789</v>
      </c>
      <c r="H114" s="43" t="s">
        <v>675</v>
      </c>
      <c r="I114" s="42" t="s">
        <v>948</v>
      </c>
      <c r="J114" s="40" t="s">
        <v>707</v>
      </c>
      <c r="K114" s="44" t="s">
        <v>933</v>
      </c>
      <c r="L114" s="43" t="s">
        <v>664</v>
      </c>
      <c r="M114" s="45" t="s">
        <v>426</v>
      </c>
      <c r="N114" s="46" t="s">
        <v>379</v>
      </c>
      <c r="O114" s="43" t="s">
        <v>713</v>
      </c>
      <c r="P114" s="43" t="s">
        <v>1659</v>
      </c>
      <c r="Q114" s="43" t="s">
        <v>476</v>
      </c>
      <c r="R114" s="43" t="s">
        <v>1660</v>
      </c>
      <c r="S114" s="43" t="s">
        <v>1661</v>
      </c>
      <c r="T114" s="43" t="s">
        <v>1662</v>
      </c>
      <c r="U114" s="43">
        <v>2871424</v>
      </c>
      <c r="V114" s="43" t="s">
        <v>1663</v>
      </c>
      <c r="W114" s="43" t="s">
        <v>1664</v>
      </c>
      <c r="X114" s="43" t="s">
        <v>726</v>
      </c>
      <c r="Y114" s="43" t="s">
        <v>414</v>
      </c>
      <c r="Z114" s="43" t="s">
        <v>1665</v>
      </c>
      <c r="AA114" s="43" t="s">
        <v>832</v>
      </c>
    </row>
    <row r="115" spans="1:27" ht="12.75" x14ac:dyDescent="0.2">
      <c r="A115" s="39" t="s">
        <v>1655</v>
      </c>
      <c r="B115" s="40" t="s">
        <v>1656</v>
      </c>
      <c r="C115" s="40">
        <v>1</v>
      </c>
      <c r="D115" s="40">
        <v>2</v>
      </c>
      <c r="E115" s="42" t="s">
        <v>1666</v>
      </c>
      <c r="F115" s="42" t="s">
        <v>1667</v>
      </c>
      <c r="G115" s="42" t="s">
        <v>1489</v>
      </c>
      <c r="H115" s="43" t="s">
        <v>1668</v>
      </c>
      <c r="I115" s="42" t="s">
        <v>1153</v>
      </c>
      <c r="J115" s="40" t="s">
        <v>707</v>
      </c>
      <c r="K115" s="44" t="s">
        <v>1669</v>
      </c>
      <c r="L115" s="43" t="s">
        <v>664</v>
      </c>
      <c r="M115" s="45" t="s">
        <v>426</v>
      </c>
      <c r="N115" s="46" t="s">
        <v>379</v>
      </c>
      <c r="O115" s="43" t="s">
        <v>713</v>
      </c>
      <c r="P115" s="43" t="s">
        <v>1670</v>
      </c>
      <c r="Q115" s="43" t="s">
        <v>792</v>
      </c>
      <c r="R115" s="43" t="s">
        <v>1490</v>
      </c>
      <c r="S115" s="43" t="s">
        <v>1380</v>
      </c>
      <c r="T115" s="43" t="s">
        <v>1671</v>
      </c>
      <c r="U115" s="43">
        <v>2856858</v>
      </c>
      <c r="V115" s="43" t="s">
        <v>1663</v>
      </c>
      <c r="W115" s="43" t="s">
        <v>1672</v>
      </c>
      <c r="X115" s="43" t="s">
        <v>638</v>
      </c>
      <c r="Y115" s="43" t="s">
        <v>746</v>
      </c>
      <c r="Z115" s="43" t="s">
        <v>1673</v>
      </c>
      <c r="AA115" s="43" t="s">
        <v>854</v>
      </c>
    </row>
    <row r="116" spans="1:27" ht="12.75" x14ac:dyDescent="0.2">
      <c r="A116" s="39" t="s">
        <v>1655</v>
      </c>
      <c r="B116" s="40" t="s">
        <v>1656</v>
      </c>
      <c r="C116" s="40">
        <v>1</v>
      </c>
      <c r="D116" s="40">
        <v>3</v>
      </c>
      <c r="E116" s="42" t="s">
        <v>1674</v>
      </c>
      <c r="F116" s="42" t="s">
        <v>1658</v>
      </c>
      <c r="G116" s="42" t="s">
        <v>597</v>
      </c>
      <c r="H116" s="43" t="s">
        <v>1675</v>
      </c>
      <c r="I116" s="42" t="s">
        <v>959</v>
      </c>
      <c r="J116" s="40" t="s">
        <v>707</v>
      </c>
      <c r="K116" s="44" t="s">
        <v>1676</v>
      </c>
      <c r="L116" s="43" t="s">
        <v>664</v>
      </c>
      <c r="M116" s="45" t="s">
        <v>426</v>
      </c>
      <c r="N116" s="46" t="s">
        <v>379</v>
      </c>
      <c r="O116" s="43" t="s">
        <v>713</v>
      </c>
      <c r="P116" s="43" t="s">
        <v>1677</v>
      </c>
      <c r="Q116" s="43" t="s">
        <v>509</v>
      </c>
      <c r="R116" s="43" t="s">
        <v>1678</v>
      </c>
      <c r="S116" s="43" t="s">
        <v>1679</v>
      </c>
      <c r="T116" s="43" t="s">
        <v>1671</v>
      </c>
      <c r="U116" s="43">
        <v>2897940</v>
      </c>
      <c r="V116" s="43" t="s">
        <v>1680</v>
      </c>
      <c r="W116" s="43" t="s">
        <v>885</v>
      </c>
      <c r="X116" s="43" t="s">
        <v>499</v>
      </c>
      <c r="Y116" s="43" t="s">
        <v>484</v>
      </c>
      <c r="Z116" s="43" t="s">
        <v>1139</v>
      </c>
      <c r="AA116" s="43" t="s">
        <v>1500</v>
      </c>
    </row>
    <row r="117" spans="1:27" ht="12.75" x14ac:dyDescent="0.2">
      <c r="A117" s="47" t="s">
        <v>1681</v>
      </c>
      <c r="B117" s="48" t="s">
        <v>1682</v>
      </c>
      <c r="C117" s="48">
        <v>1</v>
      </c>
      <c r="D117" s="48">
        <v>1</v>
      </c>
      <c r="E117" s="42" t="s">
        <v>1683</v>
      </c>
      <c r="F117" s="42" t="s">
        <v>1684</v>
      </c>
      <c r="G117" s="42" t="s">
        <v>575</v>
      </c>
      <c r="H117" s="43" t="s">
        <v>1685</v>
      </c>
      <c r="I117" s="42" t="s">
        <v>1686</v>
      </c>
      <c r="J117" s="40" t="s">
        <v>1687</v>
      </c>
      <c r="K117" s="44" t="s">
        <v>809</v>
      </c>
      <c r="L117" s="43" t="s">
        <v>1688</v>
      </c>
      <c r="M117" s="45" t="s">
        <v>426</v>
      </c>
      <c r="N117" s="43">
        <v>2330443</v>
      </c>
      <c r="O117" s="43" t="s">
        <v>1689</v>
      </c>
      <c r="P117" s="43" t="s">
        <v>1494</v>
      </c>
      <c r="Q117" s="43" t="s">
        <v>759</v>
      </c>
      <c r="R117" s="43" t="s">
        <v>1690</v>
      </c>
      <c r="S117" s="43" t="s">
        <v>1691</v>
      </c>
      <c r="T117" s="43" t="s">
        <v>1692</v>
      </c>
      <c r="U117" s="43">
        <v>2376027</v>
      </c>
      <c r="V117" s="43" t="s">
        <v>1693</v>
      </c>
      <c r="W117" s="43" t="s">
        <v>1256</v>
      </c>
      <c r="X117" s="43" t="s">
        <v>926</v>
      </c>
      <c r="Y117" s="46" t="s">
        <v>459</v>
      </c>
      <c r="Z117" s="43" t="s">
        <v>1694</v>
      </c>
      <c r="AA117" s="43" t="s">
        <v>1695</v>
      </c>
    </row>
    <row r="118" spans="1:27" ht="12.75" x14ac:dyDescent="0.2">
      <c r="A118" s="47" t="s">
        <v>1681</v>
      </c>
      <c r="B118" s="48" t="s">
        <v>1682</v>
      </c>
      <c r="C118" s="48">
        <v>1</v>
      </c>
      <c r="D118" s="48">
        <v>2</v>
      </c>
      <c r="E118" s="42" t="s">
        <v>1696</v>
      </c>
      <c r="F118" s="42" t="s">
        <v>1697</v>
      </c>
      <c r="G118" s="42" t="s">
        <v>575</v>
      </c>
      <c r="H118" s="43" t="s">
        <v>1698</v>
      </c>
      <c r="I118" s="42" t="s">
        <v>1699</v>
      </c>
      <c r="J118" s="40" t="s">
        <v>1700</v>
      </c>
      <c r="K118" s="44" t="s">
        <v>1701</v>
      </c>
      <c r="L118" s="43" t="s">
        <v>1688</v>
      </c>
      <c r="M118" s="45" t="s">
        <v>426</v>
      </c>
      <c r="N118" s="43">
        <v>2278573</v>
      </c>
      <c r="O118" s="43" t="s">
        <v>1702</v>
      </c>
      <c r="P118" s="43" t="s">
        <v>1097</v>
      </c>
      <c r="Q118" s="43" t="s">
        <v>1703</v>
      </c>
      <c r="R118" s="43" t="s">
        <v>1462</v>
      </c>
      <c r="S118" s="43" t="s">
        <v>1704</v>
      </c>
      <c r="T118" s="43" t="s">
        <v>1705</v>
      </c>
      <c r="U118" s="43">
        <v>2295053</v>
      </c>
      <c r="V118" s="43" t="s">
        <v>1706</v>
      </c>
      <c r="W118" s="43" t="s">
        <v>1707</v>
      </c>
      <c r="X118" s="43" t="s">
        <v>1708</v>
      </c>
      <c r="Y118" s="46" t="s">
        <v>459</v>
      </c>
      <c r="Z118" s="43" t="s">
        <v>971</v>
      </c>
      <c r="AA118" s="43" t="s">
        <v>1709</v>
      </c>
    </row>
    <row r="119" spans="1:27" ht="12.75" x14ac:dyDescent="0.2">
      <c r="A119" s="47" t="s">
        <v>1681</v>
      </c>
      <c r="B119" s="48" t="s">
        <v>1682</v>
      </c>
      <c r="C119" s="48">
        <v>1</v>
      </c>
      <c r="D119" s="48">
        <v>3</v>
      </c>
      <c r="E119" s="42" t="s">
        <v>1710</v>
      </c>
      <c r="F119" s="42" t="s">
        <v>1711</v>
      </c>
      <c r="G119" s="42" t="s">
        <v>754</v>
      </c>
      <c r="H119" s="43" t="s">
        <v>1516</v>
      </c>
      <c r="I119" s="42" t="s">
        <v>392</v>
      </c>
      <c r="J119" s="40" t="s">
        <v>1712</v>
      </c>
      <c r="K119" s="44" t="s">
        <v>1713</v>
      </c>
      <c r="L119" s="43" t="s">
        <v>1688</v>
      </c>
      <c r="M119" s="45" t="s">
        <v>426</v>
      </c>
      <c r="N119" s="43">
        <v>2298553</v>
      </c>
      <c r="O119" s="43" t="s">
        <v>1714</v>
      </c>
      <c r="P119" s="43" t="s">
        <v>1201</v>
      </c>
      <c r="Q119" s="43" t="s">
        <v>1703</v>
      </c>
      <c r="R119" s="43" t="s">
        <v>974</v>
      </c>
      <c r="S119" s="43" t="s">
        <v>1715</v>
      </c>
      <c r="T119" s="43" t="s">
        <v>1716</v>
      </c>
      <c r="U119" s="43">
        <v>2334062</v>
      </c>
      <c r="V119" s="43" t="s">
        <v>1706</v>
      </c>
      <c r="W119" s="43" t="s">
        <v>1717</v>
      </c>
      <c r="X119" s="43" t="s">
        <v>1362</v>
      </c>
      <c r="Y119" s="46" t="s">
        <v>459</v>
      </c>
      <c r="Z119" s="43" t="s">
        <v>1718</v>
      </c>
      <c r="AA119" s="43" t="s">
        <v>1719</v>
      </c>
    </row>
    <row r="120" spans="1:27" ht="12.75" x14ac:dyDescent="0.2">
      <c r="A120" s="39" t="s">
        <v>1681</v>
      </c>
      <c r="B120" s="40" t="s">
        <v>1682</v>
      </c>
      <c r="C120" s="40">
        <v>3</v>
      </c>
      <c r="D120" s="40">
        <v>1</v>
      </c>
      <c r="E120" s="42" t="s">
        <v>1720</v>
      </c>
      <c r="F120" s="42" t="s">
        <v>1721</v>
      </c>
      <c r="G120" s="42" t="s">
        <v>1014</v>
      </c>
      <c r="H120" s="43" t="s">
        <v>1722</v>
      </c>
      <c r="I120" s="42" t="s">
        <v>726</v>
      </c>
      <c r="J120" s="40" t="s">
        <v>479</v>
      </c>
      <c r="K120" s="44" t="s">
        <v>1723</v>
      </c>
      <c r="L120" s="43" t="s">
        <v>1688</v>
      </c>
      <c r="M120" s="45" t="s">
        <v>426</v>
      </c>
      <c r="N120" s="43">
        <v>2648783</v>
      </c>
      <c r="O120" s="43" t="s">
        <v>1724</v>
      </c>
      <c r="P120" s="43" t="s">
        <v>931</v>
      </c>
      <c r="Q120" s="43" t="s">
        <v>637</v>
      </c>
      <c r="R120" s="43" t="s">
        <v>1725</v>
      </c>
      <c r="S120" s="43" t="s">
        <v>1726</v>
      </c>
      <c r="T120" s="43" t="s">
        <v>1727</v>
      </c>
      <c r="U120" s="43">
        <v>2648783</v>
      </c>
      <c r="V120" s="43" t="s">
        <v>1728</v>
      </c>
      <c r="W120" s="43" t="s">
        <v>470</v>
      </c>
      <c r="X120" s="43" t="s">
        <v>1708</v>
      </c>
      <c r="Y120" s="43" t="s">
        <v>1729</v>
      </c>
      <c r="Z120" s="43" t="s">
        <v>1730</v>
      </c>
      <c r="AA120" s="43" t="s">
        <v>1731</v>
      </c>
    </row>
    <row r="121" spans="1:27" ht="12.75" x14ac:dyDescent="0.2">
      <c r="A121" s="39" t="s">
        <v>1681</v>
      </c>
      <c r="B121" s="40" t="s">
        <v>1682</v>
      </c>
      <c r="C121" s="40">
        <v>3</v>
      </c>
      <c r="D121" s="40">
        <v>2</v>
      </c>
      <c r="E121" s="42" t="s">
        <v>1732</v>
      </c>
      <c r="F121" s="42" t="s">
        <v>1733</v>
      </c>
      <c r="G121" s="42" t="s">
        <v>1014</v>
      </c>
      <c r="H121" s="43" t="s">
        <v>1734</v>
      </c>
      <c r="I121" s="42" t="s">
        <v>586</v>
      </c>
      <c r="J121" s="40" t="s">
        <v>1735</v>
      </c>
      <c r="K121" s="44" t="s">
        <v>1485</v>
      </c>
      <c r="L121" s="43" t="s">
        <v>1688</v>
      </c>
      <c r="M121" s="45" t="s">
        <v>426</v>
      </c>
      <c r="N121" s="43">
        <v>2776514</v>
      </c>
      <c r="O121" s="43" t="s">
        <v>1736</v>
      </c>
      <c r="P121" s="43" t="s">
        <v>631</v>
      </c>
      <c r="Q121" s="43" t="s">
        <v>637</v>
      </c>
      <c r="R121" s="43" t="s">
        <v>1737</v>
      </c>
      <c r="S121" s="43" t="s">
        <v>1738</v>
      </c>
      <c r="T121" s="43" t="s">
        <v>1739</v>
      </c>
      <c r="U121" s="43">
        <v>2776514</v>
      </c>
      <c r="V121" s="43" t="s">
        <v>1740</v>
      </c>
      <c r="W121" s="43" t="s">
        <v>507</v>
      </c>
      <c r="X121" s="43" t="s">
        <v>759</v>
      </c>
      <c r="Y121" s="43" t="s">
        <v>1741</v>
      </c>
      <c r="Z121" s="43" t="s">
        <v>1742</v>
      </c>
      <c r="AA121" s="43" t="s">
        <v>1743</v>
      </c>
    </row>
    <row r="122" spans="1:27" ht="12.75" x14ac:dyDescent="0.2">
      <c r="A122" s="39" t="s">
        <v>1681</v>
      </c>
      <c r="B122" s="40" t="s">
        <v>1682</v>
      </c>
      <c r="C122" s="40">
        <v>3</v>
      </c>
      <c r="D122" s="40">
        <v>3</v>
      </c>
      <c r="E122" s="42" t="s">
        <v>1744</v>
      </c>
      <c r="F122" s="42" t="s">
        <v>1745</v>
      </c>
      <c r="G122" s="42" t="s">
        <v>592</v>
      </c>
      <c r="H122" s="43" t="s">
        <v>1746</v>
      </c>
      <c r="I122" s="42" t="s">
        <v>1747</v>
      </c>
      <c r="J122" s="40" t="s">
        <v>1748</v>
      </c>
      <c r="K122" s="44" t="s">
        <v>1114</v>
      </c>
      <c r="L122" s="43" t="s">
        <v>1688</v>
      </c>
      <c r="M122" s="45" t="s">
        <v>426</v>
      </c>
      <c r="N122" s="43">
        <v>2645760</v>
      </c>
      <c r="O122" s="43" t="s">
        <v>1714</v>
      </c>
      <c r="P122" s="43" t="s">
        <v>631</v>
      </c>
      <c r="Q122" s="43" t="s">
        <v>1703</v>
      </c>
      <c r="R122" s="43" t="s">
        <v>1749</v>
      </c>
      <c r="S122" s="43" t="s">
        <v>1750</v>
      </c>
      <c r="T122" s="43" t="s">
        <v>1751</v>
      </c>
      <c r="U122" s="43">
        <v>2647467</v>
      </c>
      <c r="V122" s="43" t="s">
        <v>1740</v>
      </c>
      <c r="W122" s="43" t="s">
        <v>1707</v>
      </c>
      <c r="X122" s="43" t="s">
        <v>1257</v>
      </c>
      <c r="Y122" s="43" t="s">
        <v>1752</v>
      </c>
      <c r="Z122" s="43" t="s">
        <v>1753</v>
      </c>
      <c r="AA122" s="43" t="s">
        <v>1754</v>
      </c>
    </row>
    <row r="123" spans="1:27" ht="12.75" x14ac:dyDescent="0.2">
      <c r="A123" s="47" t="s">
        <v>1755</v>
      </c>
      <c r="B123" s="48" t="s">
        <v>1756</v>
      </c>
      <c r="C123" s="48">
        <v>4</v>
      </c>
      <c r="D123" s="48">
        <v>1</v>
      </c>
      <c r="E123" s="42" t="s">
        <v>1757</v>
      </c>
      <c r="F123" s="42" t="s">
        <v>1758</v>
      </c>
      <c r="G123" s="42" t="s">
        <v>727</v>
      </c>
      <c r="H123" s="43" t="s">
        <v>1759</v>
      </c>
      <c r="I123" s="42" t="s">
        <v>1007</v>
      </c>
      <c r="J123" s="40" t="s">
        <v>823</v>
      </c>
      <c r="K123" s="44" t="s">
        <v>1258</v>
      </c>
      <c r="L123" s="43" t="s">
        <v>664</v>
      </c>
      <c r="M123" s="45" t="s">
        <v>426</v>
      </c>
      <c r="N123" s="43">
        <v>376788</v>
      </c>
      <c r="O123" s="43" t="s">
        <v>1760</v>
      </c>
      <c r="P123" s="43" t="s">
        <v>1761</v>
      </c>
      <c r="Q123" s="43" t="s">
        <v>832</v>
      </c>
      <c r="R123" s="43" t="s">
        <v>653</v>
      </c>
      <c r="S123" s="43" t="s">
        <v>1762</v>
      </c>
      <c r="T123" s="43" t="s">
        <v>1413</v>
      </c>
      <c r="U123" s="43">
        <v>401504</v>
      </c>
      <c r="V123" s="43" t="s">
        <v>999</v>
      </c>
      <c r="W123" s="43" t="s">
        <v>1763</v>
      </c>
      <c r="X123" s="43" t="s">
        <v>638</v>
      </c>
      <c r="Y123" s="43" t="s">
        <v>639</v>
      </c>
      <c r="Z123" s="43" t="s">
        <v>1127</v>
      </c>
      <c r="AA123" s="43" t="s">
        <v>409</v>
      </c>
    </row>
    <row r="124" spans="1:27" ht="12.75" x14ac:dyDescent="0.2">
      <c r="A124" s="47" t="s">
        <v>1755</v>
      </c>
      <c r="B124" s="48" t="s">
        <v>1756</v>
      </c>
      <c r="C124" s="48">
        <v>4</v>
      </c>
      <c r="D124" s="48">
        <v>2</v>
      </c>
      <c r="E124" s="42" t="s">
        <v>1764</v>
      </c>
      <c r="F124" s="42" t="s">
        <v>1765</v>
      </c>
      <c r="G124" s="42" t="s">
        <v>953</v>
      </c>
      <c r="H124" s="43" t="s">
        <v>1766</v>
      </c>
      <c r="I124" s="42" t="s">
        <v>1767</v>
      </c>
      <c r="J124" s="40" t="s">
        <v>690</v>
      </c>
      <c r="K124" s="44" t="s">
        <v>1768</v>
      </c>
      <c r="L124" s="43" t="s">
        <v>664</v>
      </c>
      <c r="M124" s="45" t="s">
        <v>426</v>
      </c>
      <c r="N124" s="43">
        <v>382234</v>
      </c>
      <c r="O124" s="43" t="s">
        <v>1174</v>
      </c>
      <c r="P124" s="43" t="s">
        <v>1769</v>
      </c>
      <c r="Q124" s="43" t="s">
        <v>698</v>
      </c>
      <c r="R124" s="43" t="s">
        <v>890</v>
      </c>
      <c r="S124" s="43" t="s">
        <v>1770</v>
      </c>
      <c r="T124" s="43" t="s">
        <v>1452</v>
      </c>
      <c r="U124" s="43">
        <v>413938</v>
      </c>
      <c r="V124" s="43" t="s">
        <v>1735</v>
      </c>
      <c r="W124" s="43" t="s">
        <v>1771</v>
      </c>
      <c r="X124" s="43" t="s">
        <v>1362</v>
      </c>
      <c r="Y124" s="43" t="s">
        <v>1001</v>
      </c>
      <c r="Z124" s="43" t="s">
        <v>1772</v>
      </c>
      <c r="AA124" s="43" t="s">
        <v>1773</v>
      </c>
    </row>
    <row r="125" spans="1:27" ht="12.75" x14ac:dyDescent="0.2">
      <c r="A125" s="47" t="s">
        <v>1755</v>
      </c>
      <c r="B125" s="48" t="s">
        <v>1756</v>
      </c>
      <c r="C125" s="48">
        <v>4</v>
      </c>
      <c r="D125" s="48">
        <v>3</v>
      </c>
      <c r="E125" s="42" t="s">
        <v>1774</v>
      </c>
      <c r="F125" s="42" t="s">
        <v>1775</v>
      </c>
      <c r="G125" s="42" t="s">
        <v>907</v>
      </c>
      <c r="H125" s="43" t="s">
        <v>1776</v>
      </c>
      <c r="I125" s="42" t="s">
        <v>709</v>
      </c>
      <c r="J125" s="40" t="s">
        <v>690</v>
      </c>
      <c r="K125" s="44" t="s">
        <v>1777</v>
      </c>
      <c r="L125" s="43" t="s">
        <v>664</v>
      </c>
      <c r="M125" s="45" t="s">
        <v>426</v>
      </c>
      <c r="N125" s="43">
        <v>381990</v>
      </c>
      <c r="O125" s="43" t="s">
        <v>930</v>
      </c>
      <c r="P125" s="43" t="s">
        <v>1778</v>
      </c>
      <c r="Q125" s="43" t="s">
        <v>799</v>
      </c>
      <c r="R125" s="43" t="s">
        <v>430</v>
      </c>
      <c r="S125" s="43" t="s">
        <v>1779</v>
      </c>
      <c r="T125" s="43" t="s">
        <v>1371</v>
      </c>
      <c r="U125" s="43">
        <v>425946</v>
      </c>
      <c r="V125" s="43" t="s">
        <v>999</v>
      </c>
      <c r="W125" s="43" t="s">
        <v>1780</v>
      </c>
      <c r="X125" s="43" t="s">
        <v>434</v>
      </c>
      <c r="Y125" s="43" t="s">
        <v>484</v>
      </c>
      <c r="Z125" s="43" t="s">
        <v>1781</v>
      </c>
      <c r="AA125" s="43" t="s">
        <v>1089</v>
      </c>
    </row>
    <row r="126" spans="1:27" ht="12.75" x14ac:dyDescent="0.2">
      <c r="A126" s="39" t="s">
        <v>1782</v>
      </c>
      <c r="B126" s="40" t="s">
        <v>1783</v>
      </c>
      <c r="C126" s="40">
        <v>2</v>
      </c>
      <c r="D126" s="40">
        <v>1</v>
      </c>
      <c r="E126" s="42" t="s">
        <v>1784</v>
      </c>
      <c r="F126" s="42" t="s">
        <v>1785</v>
      </c>
      <c r="G126" s="42" t="s">
        <v>1408</v>
      </c>
      <c r="H126" s="43" t="s">
        <v>1786</v>
      </c>
      <c r="I126" s="42" t="s">
        <v>1787</v>
      </c>
      <c r="J126" s="40" t="s">
        <v>1788</v>
      </c>
      <c r="K126" s="44" t="s">
        <v>1214</v>
      </c>
      <c r="L126" s="43" t="s">
        <v>375</v>
      </c>
      <c r="M126" s="45" t="s">
        <v>473</v>
      </c>
      <c r="N126" s="43">
        <v>1830157</v>
      </c>
      <c r="O126" s="43" t="s">
        <v>1789</v>
      </c>
      <c r="P126" s="43" t="s">
        <v>786</v>
      </c>
      <c r="Q126" s="43" t="s">
        <v>792</v>
      </c>
      <c r="R126" s="43" t="s">
        <v>1014</v>
      </c>
      <c r="S126" s="43" t="s">
        <v>693</v>
      </c>
      <c r="T126" s="43" t="s">
        <v>828</v>
      </c>
      <c r="U126" s="43">
        <v>1818264</v>
      </c>
      <c r="V126" s="43" t="s">
        <v>1790</v>
      </c>
      <c r="W126" s="43" t="s">
        <v>1229</v>
      </c>
      <c r="X126" s="43" t="s">
        <v>1124</v>
      </c>
      <c r="Y126" s="43" t="s">
        <v>1791</v>
      </c>
      <c r="Z126" s="43" t="s">
        <v>1199</v>
      </c>
      <c r="AA126" s="43" t="s">
        <v>1792</v>
      </c>
    </row>
    <row r="127" spans="1:27" ht="12.75" x14ac:dyDescent="0.2">
      <c r="A127" s="39" t="s">
        <v>1782</v>
      </c>
      <c r="B127" s="40" t="s">
        <v>1783</v>
      </c>
      <c r="C127" s="40">
        <v>2</v>
      </c>
      <c r="D127" s="40">
        <v>2</v>
      </c>
      <c r="E127" s="42" t="s">
        <v>1793</v>
      </c>
      <c r="F127" s="42" t="s">
        <v>1794</v>
      </c>
      <c r="G127" s="42" t="s">
        <v>1795</v>
      </c>
      <c r="H127" s="43" t="s">
        <v>1796</v>
      </c>
      <c r="I127" s="42" t="s">
        <v>1797</v>
      </c>
      <c r="J127" s="40" t="s">
        <v>1798</v>
      </c>
      <c r="K127" s="44" t="s">
        <v>1799</v>
      </c>
      <c r="L127" s="43" t="s">
        <v>375</v>
      </c>
      <c r="M127" s="45" t="s">
        <v>473</v>
      </c>
      <c r="N127" s="43">
        <v>1895399</v>
      </c>
      <c r="O127" s="43" t="s">
        <v>1800</v>
      </c>
      <c r="P127" s="43" t="s">
        <v>397</v>
      </c>
      <c r="Q127" s="43" t="s">
        <v>509</v>
      </c>
      <c r="R127" s="43" t="s">
        <v>961</v>
      </c>
      <c r="S127" s="43" t="s">
        <v>751</v>
      </c>
      <c r="T127" s="43" t="s">
        <v>1801</v>
      </c>
      <c r="U127" s="43">
        <v>1879428</v>
      </c>
      <c r="V127" s="43" t="s">
        <v>1790</v>
      </c>
      <c r="W127" s="43" t="s">
        <v>1470</v>
      </c>
      <c r="X127" s="43" t="s">
        <v>1124</v>
      </c>
      <c r="Y127" s="43" t="s">
        <v>1791</v>
      </c>
      <c r="Z127" s="43" t="s">
        <v>1603</v>
      </c>
      <c r="AA127" s="43" t="s">
        <v>1802</v>
      </c>
    </row>
    <row r="128" spans="1:27" ht="12.75" x14ac:dyDescent="0.2">
      <c r="A128" s="39" t="s">
        <v>1782</v>
      </c>
      <c r="B128" s="40" t="s">
        <v>1783</v>
      </c>
      <c r="C128" s="40">
        <v>2</v>
      </c>
      <c r="D128" s="40">
        <v>3</v>
      </c>
      <c r="E128" s="42" t="s">
        <v>1803</v>
      </c>
      <c r="F128" s="42" t="s">
        <v>1804</v>
      </c>
      <c r="G128" s="42" t="s">
        <v>1805</v>
      </c>
      <c r="H128" s="43" t="s">
        <v>1806</v>
      </c>
      <c r="I128" s="42" t="s">
        <v>1807</v>
      </c>
      <c r="J128" s="40" t="s">
        <v>1808</v>
      </c>
      <c r="K128" s="44" t="s">
        <v>1214</v>
      </c>
      <c r="L128" s="43" t="s">
        <v>375</v>
      </c>
      <c r="M128" s="45" t="s">
        <v>473</v>
      </c>
      <c r="N128" s="43">
        <v>1826759</v>
      </c>
      <c r="O128" s="43" t="s">
        <v>1809</v>
      </c>
      <c r="P128" s="43" t="s">
        <v>507</v>
      </c>
      <c r="Q128" s="43" t="s">
        <v>509</v>
      </c>
      <c r="R128" s="46" t="s">
        <v>1810</v>
      </c>
      <c r="S128" s="46" t="s">
        <v>1810</v>
      </c>
      <c r="T128" s="46" t="s">
        <v>1810</v>
      </c>
      <c r="U128" s="43">
        <v>1818434</v>
      </c>
      <c r="V128" s="43" t="s">
        <v>691</v>
      </c>
      <c r="W128" s="43" t="s">
        <v>411</v>
      </c>
      <c r="X128" s="43" t="s">
        <v>1124</v>
      </c>
      <c r="Y128" s="46" t="s">
        <v>1810</v>
      </c>
      <c r="Z128" s="46" t="s">
        <v>1810</v>
      </c>
      <c r="AA128" s="46" t="s">
        <v>1810</v>
      </c>
    </row>
    <row r="129" spans="1:27" ht="12.75" x14ac:dyDescent="0.2">
      <c r="A129" s="47" t="s">
        <v>1811</v>
      </c>
      <c r="B129" s="48" t="s">
        <v>1812</v>
      </c>
      <c r="C129" s="48" t="s">
        <v>465</v>
      </c>
      <c r="D129" s="48">
        <v>1</v>
      </c>
      <c r="E129" s="42" t="s">
        <v>1813</v>
      </c>
      <c r="F129" s="42" t="s">
        <v>1814</v>
      </c>
      <c r="G129" s="42" t="s">
        <v>1150</v>
      </c>
      <c r="H129" s="43" t="s">
        <v>1815</v>
      </c>
      <c r="I129" s="42" t="s">
        <v>1816</v>
      </c>
      <c r="J129" s="40" t="s">
        <v>1249</v>
      </c>
      <c r="K129" s="44" t="s">
        <v>1817</v>
      </c>
      <c r="L129" s="43" t="s">
        <v>1818</v>
      </c>
      <c r="M129" s="45" t="s">
        <v>473</v>
      </c>
      <c r="N129" s="43">
        <v>207448</v>
      </c>
      <c r="O129" s="43" t="s">
        <v>1819</v>
      </c>
      <c r="P129" s="43" t="s">
        <v>1820</v>
      </c>
      <c r="Q129" s="43" t="s">
        <v>1095</v>
      </c>
      <c r="R129" s="43" t="s">
        <v>502</v>
      </c>
      <c r="S129" s="43" t="s">
        <v>1821</v>
      </c>
      <c r="T129" s="43" t="s">
        <v>1822</v>
      </c>
      <c r="U129" s="43">
        <v>197084</v>
      </c>
      <c r="V129" s="43" t="s">
        <v>423</v>
      </c>
      <c r="W129" s="43" t="s">
        <v>1823</v>
      </c>
      <c r="X129" s="43" t="s">
        <v>1134</v>
      </c>
      <c r="Y129" s="43" t="s">
        <v>957</v>
      </c>
      <c r="Z129" s="43" t="s">
        <v>953</v>
      </c>
      <c r="AA129" s="43" t="s">
        <v>1824</v>
      </c>
    </row>
    <row r="130" spans="1:27" ht="12.75" x14ac:dyDescent="0.2">
      <c r="A130" s="47" t="s">
        <v>1811</v>
      </c>
      <c r="B130" s="48" t="s">
        <v>1812</v>
      </c>
      <c r="C130" s="48" t="s">
        <v>465</v>
      </c>
      <c r="D130" s="48">
        <v>2</v>
      </c>
      <c r="E130" s="42" t="s">
        <v>1825</v>
      </c>
      <c r="F130" s="42" t="s">
        <v>1826</v>
      </c>
      <c r="G130" s="42" t="s">
        <v>1333</v>
      </c>
      <c r="H130" s="43" t="s">
        <v>1827</v>
      </c>
      <c r="I130" s="42" t="s">
        <v>1828</v>
      </c>
      <c r="J130" s="40" t="s">
        <v>1249</v>
      </c>
      <c r="K130" s="44" t="s">
        <v>1829</v>
      </c>
      <c r="L130" s="43" t="s">
        <v>1818</v>
      </c>
      <c r="M130" s="45" t="s">
        <v>473</v>
      </c>
      <c r="N130" s="43">
        <v>214924</v>
      </c>
      <c r="O130" s="43" t="s">
        <v>1830</v>
      </c>
      <c r="P130" s="43" t="s">
        <v>548</v>
      </c>
      <c r="Q130" s="43" t="s">
        <v>634</v>
      </c>
      <c r="R130" s="43" t="s">
        <v>1831</v>
      </c>
      <c r="S130" s="43" t="s">
        <v>1832</v>
      </c>
      <c r="T130" s="43" t="s">
        <v>1577</v>
      </c>
      <c r="U130" s="43">
        <v>186890</v>
      </c>
      <c r="V130" s="43" t="s">
        <v>423</v>
      </c>
      <c r="W130" s="43" t="s">
        <v>1833</v>
      </c>
      <c r="X130" s="43" t="s">
        <v>859</v>
      </c>
      <c r="Y130" s="43" t="s">
        <v>1834</v>
      </c>
      <c r="Z130" s="43" t="s">
        <v>609</v>
      </c>
      <c r="AA130" s="43" t="s">
        <v>1835</v>
      </c>
    </row>
    <row r="131" spans="1:27" ht="12.75" x14ac:dyDescent="0.2">
      <c r="A131" s="47" t="s">
        <v>1811</v>
      </c>
      <c r="B131" s="48" t="s">
        <v>1812</v>
      </c>
      <c r="C131" s="48" t="s">
        <v>465</v>
      </c>
      <c r="D131" s="48">
        <v>3</v>
      </c>
      <c r="E131" s="42" t="s">
        <v>1836</v>
      </c>
      <c r="F131" s="42" t="s">
        <v>1837</v>
      </c>
      <c r="G131" s="42" t="s">
        <v>1191</v>
      </c>
      <c r="H131" s="43" t="s">
        <v>1838</v>
      </c>
      <c r="I131" s="42" t="s">
        <v>1125</v>
      </c>
      <c r="J131" s="40" t="s">
        <v>1249</v>
      </c>
      <c r="K131" s="44" t="s">
        <v>414</v>
      </c>
      <c r="L131" s="43" t="s">
        <v>1818</v>
      </c>
      <c r="M131" s="45" t="s">
        <v>473</v>
      </c>
      <c r="N131" s="43">
        <v>214924</v>
      </c>
      <c r="O131" s="43" t="s">
        <v>1839</v>
      </c>
      <c r="P131" s="43" t="s">
        <v>548</v>
      </c>
      <c r="Q131" s="43" t="s">
        <v>634</v>
      </c>
      <c r="R131" s="43" t="s">
        <v>1840</v>
      </c>
      <c r="S131" s="43" t="s">
        <v>1841</v>
      </c>
      <c r="T131" s="43" t="s">
        <v>373</v>
      </c>
      <c r="U131" s="43">
        <v>185531</v>
      </c>
      <c r="V131" s="43" t="s">
        <v>423</v>
      </c>
      <c r="W131" s="43" t="s">
        <v>1842</v>
      </c>
      <c r="X131" s="43" t="s">
        <v>859</v>
      </c>
      <c r="Y131" s="43" t="s">
        <v>1834</v>
      </c>
      <c r="Z131" s="43" t="s">
        <v>953</v>
      </c>
      <c r="AA131" s="43" t="s">
        <v>1843</v>
      </c>
    </row>
    <row r="132" spans="1:27" ht="12.75" x14ac:dyDescent="0.2">
      <c r="A132" s="39" t="s">
        <v>1844</v>
      </c>
      <c r="B132" s="40" t="s">
        <v>1845</v>
      </c>
      <c r="C132" s="40" t="s">
        <v>1846</v>
      </c>
      <c r="D132" s="40">
        <v>1</v>
      </c>
      <c r="E132" s="41">
        <v>332740.49900000001</v>
      </c>
      <c r="F132" s="42" t="s">
        <v>1847</v>
      </c>
      <c r="G132" s="42" t="s">
        <v>593</v>
      </c>
      <c r="H132" s="43" t="s">
        <v>1848</v>
      </c>
      <c r="I132" s="42" t="s">
        <v>1849</v>
      </c>
      <c r="J132" s="40" t="s">
        <v>856</v>
      </c>
      <c r="K132" s="44" t="s">
        <v>1829</v>
      </c>
      <c r="L132" s="43" t="s">
        <v>522</v>
      </c>
      <c r="M132" s="45" t="s">
        <v>473</v>
      </c>
      <c r="N132" s="43">
        <v>4920304</v>
      </c>
      <c r="O132" s="43" t="s">
        <v>647</v>
      </c>
      <c r="P132" s="43" t="s">
        <v>1410</v>
      </c>
      <c r="Q132" s="43" t="s">
        <v>1101</v>
      </c>
      <c r="R132" s="43" t="s">
        <v>960</v>
      </c>
      <c r="S132" s="43" t="s">
        <v>1850</v>
      </c>
      <c r="T132" s="43" t="s">
        <v>1670</v>
      </c>
      <c r="U132" s="43">
        <v>3452368</v>
      </c>
      <c r="V132" s="43" t="s">
        <v>1851</v>
      </c>
      <c r="W132" s="43" t="s">
        <v>1852</v>
      </c>
      <c r="X132" s="43" t="s">
        <v>377</v>
      </c>
      <c r="Y132" s="43" t="s">
        <v>424</v>
      </c>
      <c r="Z132" s="43" t="s">
        <v>1853</v>
      </c>
      <c r="AA132" s="43" t="s">
        <v>1854</v>
      </c>
    </row>
    <row r="133" spans="1:27" ht="12.75" x14ac:dyDescent="0.2">
      <c r="A133" s="39" t="s">
        <v>1844</v>
      </c>
      <c r="B133" s="40" t="s">
        <v>1845</v>
      </c>
      <c r="C133" s="40" t="s">
        <v>1846</v>
      </c>
      <c r="D133" s="40">
        <v>2</v>
      </c>
      <c r="E133" s="41">
        <v>336256.88329999999</v>
      </c>
      <c r="F133" s="42" t="s">
        <v>1794</v>
      </c>
      <c r="G133" s="42" t="s">
        <v>1855</v>
      </c>
      <c r="H133" s="43" t="s">
        <v>1856</v>
      </c>
      <c r="I133" s="42" t="s">
        <v>1857</v>
      </c>
      <c r="J133" s="40" t="s">
        <v>856</v>
      </c>
      <c r="K133" s="44" t="s">
        <v>1694</v>
      </c>
      <c r="L133" s="43" t="s">
        <v>522</v>
      </c>
      <c r="M133" s="45" t="s">
        <v>473</v>
      </c>
      <c r="N133" s="43">
        <v>4845548</v>
      </c>
      <c r="O133" s="43" t="s">
        <v>1486</v>
      </c>
      <c r="P133" s="43" t="s">
        <v>885</v>
      </c>
      <c r="Q133" s="43" t="s">
        <v>1101</v>
      </c>
      <c r="R133" s="43" t="s">
        <v>960</v>
      </c>
      <c r="S133" s="43" t="s">
        <v>1858</v>
      </c>
      <c r="T133" s="43" t="s">
        <v>744</v>
      </c>
      <c r="U133" s="43">
        <v>3479552</v>
      </c>
      <c r="V133" s="43" t="s">
        <v>1651</v>
      </c>
      <c r="W133" s="43" t="s">
        <v>1859</v>
      </c>
      <c r="X133" s="43" t="s">
        <v>377</v>
      </c>
      <c r="Y133" s="43" t="s">
        <v>549</v>
      </c>
      <c r="Z133" s="43" t="s">
        <v>1860</v>
      </c>
      <c r="AA133" s="43" t="s">
        <v>1861</v>
      </c>
    </row>
    <row r="134" spans="1:27" ht="12.75" x14ac:dyDescent="0.2">
      <c r="A134" s="39" t="s">
        <v>1844</v>
      </c>
      <c r="B134" s="40" t="s">
        <v>1845</v>
      </c>
      <c r="C134" s="40" t="s">
        <v>1846</v>
      </c>
      <c r="D134" s="40">
        <v>3</v>
      </c>
      <c r="E134" s="41">
        <v>344827.23839999997</v>
      </c>
      <c r="F134" s="42" t="s">
        <v>1862</v>
      </c>
      <c r="G134" s="42" t="s">
        <v>899</v>
      </c>
      <c r="H134" s="43" t="s">
        <v>1863</v>
      </c>
      <c r="I134" s="42" t="s">
        <v>1864</v>
      </c>
      <c r="J134" s="40" t="s">
        <v>856</v>
      </c>
      <c r="K134" s="44" t="s">
        <v>646</v>
      </c>
      <c r="L134" s="43" t="s">
        <v>522</v>
      </c>
      <c r="M134" s="45" t="s">
        <v>473</v>
      </c>
      <c r="N134" s="43">
        <v>4818364</v>
      </c>
      <c r="O134" s="43" t="s">
        <v>669</v>
      </c>
      <c r="P134" s="43" t="s">
        <v>885</v>
      </c>
      <c r="Q134" s="43" t="s">
        <v>1101</v>
      </c>
      <c r="R134" s="43" t="s">
        <v>413</v>
      </c>
      <c r="S134" s="43" t="s">
        <v>1865</v>
      </c>
      <c r="T134" s="43" t="s">
        <v>1866</v>
      </c>
      <c r="U134" s="43">
        <v>3330040</v>
      </c>
      <c r="V134" s="43" t="s">
        <v>1851</v>
      </c>
      <c r="W134" s="43" t="s">
        <v>1867</v>
      </c>
      <c r="X134" s="43" t="s">
        <v>377</v>
      </c>
      <c r="Y134" s="43" t="s">
        <v>639</v>
      </c>
      <c r="Z134" s="43" t="s">
        <v>1603</v>
      </c>
      <c r="AA134" s="43" t="s">
        <v>694</v>
      </c>
    </row>
    <row r="135" spans="1:27" ht="12.75" x14ac:dyDescent="0.2">
      <c r="A135" s="47" t="s">
        <v>1868</v>
      </c>
      <c r="B135" s="48">
        <v>10043</v>
      </c>
      <c r="C135" s="48" t="s">
        <v>1869</v>
      </c>
      <c r="D135" s="48">
        <v>1</v>
      </c>
      <c r="E135" s="42" t="s">
        <v>1870</v>
      </c>
      <c r="F135" s="42" t="s">
        <v>1871</v>
      </c>
      <c r="G135" s="42" t="s">
        <v>1662</v>
      </c>
      <c r="H135" s="43" t="s">
        <v>917</v>
      </c>
      <c r="I135" s="42" t="s">
        <v>1872</v>
      </c>
      <c r="J135" s="40" t="s">
        <v>1388</v>
      </c>
      <c r="K135" s="44" t="s">
        <v>430</v>
      </c>
      <c r="L135" s="43" t="s">
        <v>522</v>
      </c>
      <c r="M135" s="45" t="s">
        <v>376</v>
      </c>
      <c r="N135" s="43">
        <v>769254</v>
      </c>
      <c r="O135" s="43" t="s">
        <v>1631</v>
      </c>
      <c r="P135" s="43" t="s">
        <v>1615</v>
      </c>
      <c r="Q135" s="43" t="s">
        <v>915</v>
      </c>
      <c r="R135" s="43" t="s">
        <v>1100</v>
      </c>
      <c r="S135" s="43" t="s">
        <v>965</v>
      </c>
      <c r="T135" s="43" t="s">
        <v>1150</v>
      </c>
      <c r="U135" s="43">
        <v>824752</v>
      </c>
      <c r="V135" s="43" t="s">
        <v>862</v>
      </c>
      <c r="W135" s="43" t="s">
        <v>1229</v>
      </c>
      <c r="X135" s="43" t="s">
        <v>792</v>
      </c>
      <c r="Y135" s="43" t="s">
        <v>1873</v>
      </c>
      <c r="Z135" s="43" t="s">
        <v>1874</v>
      </c>
      <c r="AA135" s="43" t="s">
        <v>1875</v>
      </c>
    </row>
    <row r="136" spans="1:27" ht="12.75" x14ac:dyDescent="0.2">
      <c r="A136" s="47" t="s">
        <v>1868</v>
      </c>
      <c r="B136" s="48">
        <v>10043</v>
      </c>
      <c r="C136" s="48" t="s">
        <v>1869</v>
      </c>
      <c r="D136" s="48">
        <v>2</v>
      </c>
      <c r="E136" s="42" t="s">
        <v>1876</v>
      </c>
      <c r="F136" s="42" t="s">
        <v>1877</v>
      </c>
      <c r="G136" s="42" t="s">
        <v>917</v>
      </c>
      <c r="H136" s="43" t="s">
        <v>1010</v>
      </c>
      <c r="I136" s="42" t="s">
        <v>1878</v>
      </c>
      <c r="J136" s="40" t="s">
        <v>1388</v>
      </c>
      <c r="K136" s="44" t="s">
        <v>653</v>
      </c>
      <c r="L136" s="43" t="s">
        <v>522</v>
      </c>
      <c r="M136" s="45" t="s">
        <v>376</v>
      </c>
      <c r="N136" s="43">
        <v>759560</v>
      </c>
      <c r="O136" s="43" t="s">
        <v>1152</v>
      </c>
      <c r="P136" s="43" t="s">
        <v>458</v>
      </c>
      <c r="Q136" s="43" t="s">
        <v>648</v>
      </c>
      <c r="R136" s="43" t="s">
        <v>1879</v>
      </c>
      <c r="S136" s="43" t="s">
        <v>1452</v>
      </c>
      <c r="T136" s="43" t="s">
        <v>609</v>
      </c>
      <c r="U136" s="43">
        <v>835164</v>
      </c>
      <c r="V136" s="43" t="s">
        <v>1687</v>
      </c>
      <c r="W136" s="43" t="s">
        <v>1483</v>
      </c>
      <c r="X136" s="43" t="s">
        <v>680</v>
      </c>
      <c r="Y136" s="43" t="s">
        <v>1880</v>
      </c>
      <c r="Z136" s="43" t="s">
        <v>1258</v>
      </c>
      <c r="AA136" s="43" t="s">
        <v>1881</v>
      </c>
    </row>
    <row r="137" spans="1:27" ht="12.75" x14ac:dyDescent="0.2">
      <c r="A137" s="47" t="s">
        <v>1868</v>
      </c>
      <c r="B137" s="48">
        <v>10043</v>
      </c>
      <c r="C137" s="48" t="s">
        <v>1869</v>
      </c>
      <c r="D137" s="48">
        <v>3</v>
      </c>
      <c r="E137" s="42" t="s">
        <v>1882</v>
      </c>
      <c r="F137" s="42" t="s">
        <v>1883</v>
      </c>
      <c r="G137" s="42" t="s">
        <v>917</v>
      </c>
      <c r="H137" s="43" t="s">
        <v>1884</v>
      </c>
      <c r="I137" s="42" t="s">
        <v>1885</v>
      </c>
      <c r="J137" s="40" t="s">
        <v>1388</v>
      </c>
      <c r="K137" s="44" t="s">
        <v>1001</v>
      </c>
      <c r="L137" s="43" t="s">
        <v>522</v>
      </c>
      <c r="M137" s="45" t="s">
        <v>376</v>
      </c>
      <c r="N137" s="43">
        <v>763218</v>
      </c>
      <c r="O137" s="43" t="s">
        <v>972</v>
      </c>
      <c r="P137" s="43" t="s">
        <v>759</v>
      </c>
      <c r="Q137" s="43" t="s">
        <v>871</v>
      </c>
      <c r="R137" s="43" t="s">
        <v>1097</v>
      </c>
      <c r="S137" s="43" t="s">
        <v>1886</v>
      </c>
      <c r="T137" s="43" t="s">
        <v>1887</v>
      </c>
      <c r="U137" s="43">
        <v>815007</v>
      </c>
      <c r="V137" s="43" t="s">
        <v>1888</v>
      </c>
      <c r="W137" s="43" t="s">
        <v>863</v>
      </c>
      <c r="X137" s="43" t="s">
        <v>1392</v>
      </c>
      <c r="Y137" s="43" t="s">
        <v>1889</v>
      </c>
      <c r="Z137" s="43" t="s">
        <v>1890</v>
      </c>
      <c r="AA137" s="43" t="s">
        <v>1534</v>
      </c>
    </row>
    <row r="138" spans="1:27" ht="12.75" x14ac:dyDescent="0.2">
      <c r="A138" s="39" t="s">
        <v>1891</v>
      </c>
      <c r="B138" s="40">
        <v>52007</v>
      </c>
      <c r="C138" s="40" t="s">
        <v>1892</v>
      </c>
      <c r="D138" s="40">
        <v>1</v>
      </c>
      <c r="E138" s="42" t="s">
        <v>1893</v>
      </c>
      <c r="F138" s="42" t="s">
        <v>1894</v>
      </c>
      <c r="G138" s="42" t="s">
        <v>1895</v>
      </c>
      <c r="H138" s="43" t="s">
        <v>1896</v>
      </c>
      <c r="I138" s="42" t="s">
        <v>1409</v>
      </c>
      <c r="J138" s="40" t="s">
        <v>1897</v>
      </c>
      <c r="K138" s="44" t="s">
        <v>639</v>
      </c>
      <c r="L138" s="43" t="s">
        <v>522</v>
      </c>
      <c r="M138" s="45" t="s">
        <v>376</v>
      </c>
      <c r="N138" s="43">
        <v>225117</v>
      </c>
      <c r="O138" s="43" t="s">
        <v>1898</v>
      </c>
      <c r="P138" s="43" t="s">
        <v>1899</v>
      </c>
      <c r="Q138" s="43" t="s">
        <v>634</v>
      </c>
      <c r="R138" s="43" t="s">
        <v>1900</v>
      </c>
      <c r="S138" s="43" t="s">
        <v>1901</v>
      </c>
      <c r="T138" s="43" t="s">
        <v>1902</v>
      </c>
      <c r="U138" s="43">
        <v>271499</v>
      </c>
      <c r="V138" s="43" t="s">
        <v>1903</v>
      </c>
      <c r="W138" s="43" t="s">
        <v>1904</v>
      </c>
      <c r="X138" s="43" t="s">
        <v>1134</v>
      </c>
      <c r="Y138" s="43" t="s">
        <v>1905</v>
      </c>
      <c r="Z138" s="43" t="s">
        <v>1120</v>
      </c>
      <c r="AA138" s="43" t="s">
        <v>1906</v>
      </c>
    </row>
    <row r="139" spans="1:27" ht="12.75" x14ac:dyDescent="0.2">
      <c r="A139" s="39" t="s">
        <v>1891</v>
      </c>
      <c r="B139" s="40">
        <v>52007</v>
      </c>
      <c r="C139" s="40" t="s">
        <v>1892</v>
      </c>
      <c r="D139" s="40">
        <v>2</v>
      </c>
      <c r="E139" s="42" t="s">
        <v>1907</v>
      </c>
      <c r="F139" s="42" t="s">
        <v>1908</v>
      </c>
      <c r="G139" s="42" t="s">
        <v>1831</v>
      </c>
      <c r="H139" s="43" t="s">
        <v>1909</v>
      </c>
      <c r="I139" s="42" t="s">
        <v>1910</v>
      </c>
      <c r="J139" s="40" t="s">
        <v>1911</v>
      </c>
      <c r="K139" s="44" t="s">
        <v>933</v>
      </c>
      <c r="L139" s="43" t="s">
        <v>522</v>
      </c>
      <c r="M139" s="45" t="s">
        <v>376</v>
      </c>
      <c r="N139" s="43">
        <v>243126</v>
      </c>
      <c r="O139" s="43" t="s">
        <v>1912</v>
      </c>
      <c r="P139" s="43" t="s">
        <v>1122</v>
      </c>
      <c r="Q139" s="43" t="s">
        <v>1913</v>
      </c>
      <c r="R139" s="43" t="s">
        <v>1914</v>
      </c>
      <c r="S139" s="43" t="s">
        <v>1915</v>
      </c>
      <c r="T139" s="43" t="s">
        <v>1916</v>
      </c>
      <c r="U139" s="43">
        <v>275747</v>
      </c>
      <c r="V139" s="43" t="s">
        <v>1917</v>
      </c>
      <c r="W139" s="43" t="s">
        <v>1918</v>
      </c>
      <c r="X139" s="43" t="s">
        <v>634</v>
      </c>
      <c r="Y139" s="43" t="s">
        <v>1219</v>
      </c>
      <c r="Z139" s="43" t="s">
        <v>989</v>
      </c>
      <c r="AA139" s="43" t="s">
        <v>1919</v>
      </c>
    </row>
    <row r="140" spans="1:27" ht="12.75" x14ac:dyDescent="0.2">
      <c r="A140" s="39" t="s">
        <v>1891</v>
      </c>
      <c r="B140" s="40">
        <v>52007</v>
      </c>
      <c r="C140" s="40" t="s">
        <v>1892</v>
      </c>
      <c r="D140" s="40">
        <v>3</v>
      </c>
      <c r="E140" s="42" t="s">
        <v>1920</v>
      </c>
      <c r="F140" s="42" t="s">
        <v>1921</v>
      </c>
      <c r="G140" s="42" t="s">
        <v>1922</v>
      </c>
      <c r="H140" s="43" t="s">
        <v>604</v>
      </c>
      <c r="I140" s="42" t="s">
        <v>434</v>
      </c>
      <c r="J140" s="40" t="s">
        <v>1923</v>
      </c>
      <c r="K140" s="44" t="s">
        <v>639</v>
      </c>
      <c r="L140" s="43" t="s">
        <v>522</v>
      </c>
      <c r="M140" s="45" t="s">
        <v>376</v>
      </c>
      <c r="N140" s="43">
        <v>227410</v>
      </c>
      <c r="O140" s="43" t="s">
        <v>1912</v>
      </c>
      <c r="P140" s="43" t="s">
        <v>1266</v>
      </c>
      <c r="Q140" s="43" t="s">
        <v>1913</v>
      </c>
      <c r="R140" s="43" t="s">
        <v>1924</v>
      </c>
      <c r="S140" s="43" t="s">
        <v>1925</v>
      </c>
      <c r="T140" s="43" t="s">
        <v>1926</v>
      </c>
      <c r="U140" s="43">
        <v>272009</v>
      </c>
      <c r="V140" s="43" t="s">
        <v>1927</v>
      </c>
      <c r="W140" s="43" t="s">
        <v>1928</v>
      </c>
      <c r="X140" s="43" t="s">
        <v>1134</v>
      </c>
      <c r="Y140" s="43" t="s">
        <v>1905</v>
      </c>
      <c r="Z140" s="43" t="s">
        <v>1929</v>
      </c>
      <c r="AA140" s="43" t="s">
        <v>1930</v>
      </c>
    </row>
    <row r="141" spans="1:27" ht="12.75" x14ac:dyDescent="0.2">
      <c r="A141" s="47" t="s">
        <v>1931</v>
      </c>
      <c r="B141" s="48" t="s">
        <v>1932</v>
      </c>
      <c r="C141" s="48">
        <v>4</v>
      </c>
      <c r="D141" s="48">
        <v>1</v>
      </c>
      <c r="E141" s="42" t="s">
        <v>1933</v>
      </c>
      <c r="F141" s="42" t="s">
        <v>1934</v>
      </c>
      <c r="G141" s="42" t="s">
        <v>1150</v>
      </c>
      <c r="H141" s="43" t="s">
        <v>1928</v>
      </c>
      <c r="I141" s="42" t="s">
        <v>1935</v>
      </c>
      <c r="J141" s="40" t="s">
        <v>1936</v>
      </c>
      <c r="K141" s="44" t="s">
        <v>1937</v>
      </c>
      <c r="L141" s="43" t="s">
        <v>522</v>
      </c>
      <c r="M141" s="45" t="s">
        <v>1060</v>
      </c>
      <c r="N141" s="43">
        <v>1610937</v>
      </c>
      <c r="O141" s="43" t="s">
        <v>930</v>
      </c>
      <c r="P141" s="43" t="s">
        <v>1938</v>
      </c>
      <c r="Q141" s="43" t="s">
        <v>1939</v>
      </c>
      <c r="R141" s="43" t="s">
        <v>1940</v>
      </c>
      <c r="S141" s="43" t="s">
        <v>751</v>
      </c>
      <c r="T141" s="43" t="s">
        <v>1941</v>
      </c>
      <c r="U141" s="43">
        <v>1670346</v>
      </c>
      <c r="V141" s="43" t="s">
        <v>1486</v>
      </c>
      <c r="W141" s="43" t="s">
        <v>1554</v>
      </c>
      <c r="X141" s="43" t="s">
        <v>988</v>
      </c>
      <c r="Y141" s="43" t="s">
        <v>1791</v>
      </c>
      <c r="Z141" s="43" t="s">
        <v>727</v>
      </c>
      <c r="AA141" s="43" t="s">
        <v>860</v>
      </c>
    </row>
    <row r="142" spans="1:27" ht="12.75" x14ac:dyDescent="0.2">
      <c r="A142" s="47" t="s">
        <v>1931</v>
      </c>
      <c r="B142" s="48" t="s">
        <v>1932</v>
      </c>
      <c r="C142" s="48">
        <v>4</v>
      </c>
      <c r="D142" s="48">
        <v>2</v>
      </c>
      <c r="E142" s="42" t="s">
        <v>1942</v>
      </c>
      <c r="F142" s="42" t="s">
        <v>1943</v>
      </c>
      <c r="G142" s="42" t="s">
        <v>998</v>
      </c>
      <c r="H142" s="43" t="s">
        <v>1944</v>
      </c>
      <c r="I142" s="42" t="s">
        <v>1945</v>
      </c>
      <c r="J142" s="40" t="s">
        <v>1946</v>
      </c>
      <c r="K142" s="44" t="s">
        <v>446</v>
      </c>
      <c r="L142" s="43" t="s">
        <v>522</v>
      </c>
      <c r="M142" s="45" t="s">
        <v>1060</v>
      </c>
      <c r="N142" s="43">
        <v>1405042</v>
      </c>
      <c r="O142" s="43" t="s">
        <v>1760</v>
      </c>
      <c r="P142" s="43" t="s">
        <v>1947</v>
      </c>
      <c r="Q142" s="43" t="s">
        <v>1948</v>
      </c>
      <c r="R142" s="43" t="s">
        <v>1949</v>
      </c>
      <c r="S142" s="43" t="s">
        <v>1795</v>
      </c>
      <c r="T142" s="43" t="s">
        <v>1358</v>
      </c>
      <c r="U142" s="43">
        <v>1579124</v>
      </c>
      <c r="V142" s="43" t="s">
        <v>1252</v>
      </c>
      <c r="W142" s="43" t="s">
        <v>1950</v>
      </c>
      <c r="X142" s="43" t="s">
        <v>1951</v>
      </c>
      <c r="Y142" s="43" t="s">
        <v>1512</v>
      </c>
      <c r="Z142" s="43" t="s">
        <v>1295</v>
      </c>
      <c r="AA142" s="43" t="s">
        <v>1191</v>
      </c>
    </row>
    <row r="143" spans="1:27" ht="12.75" x14ac:dyDescent="0.2">
      <c r="A143" s="47" t="s">
        <v>1931</v>
      </c>
      <c r="B143" s="48" t="s">
        <v>1932</v>
      </c>
      <c r="C143" s="48">
        <v>4</v>
      </c>
      <c r="D143" s="48">
        <v>3</v>
      </c>
      <c r="E143" s="42" t="s">
        <v>1952</v>
      </c>
      <c r="F143" s="42" t="s">
        <v>1953</v>
      </c>
      <c r="G143" s="42" t="s">
        <v>582</v>
      </c>
      <c r="H143" s="43" t="s">
        <v>1954</v>
      </c>
      <c r="I143" s="42" t="s">
        <v>1955</v>
      </c>
      <c r="J143" s="40" t="s">
        <v>1956</v>
      </c>
      <c r="K143" s="44" t="s">
        <v>1957</v>
      </c>
      <c r="L143" s="43" t="s">
        <v>522</v>
      </c>
      <c r="M143" s="45" t="s">
        <v>1060</v>
      </c>
      <c r="N143" s="43">
        <v>1278496</v>
      </c>
      <c r="O143" s="43" t="s">
        <v>951</v>
      </c>
      <c r="P143" s="43" t="s">
        <v>1958</v>
      </c>
      <c r="Q143" s="43" t="s">
        <v>1959</v>
      </c>
      <c r="R143" s="43" t="s">
        <v>1960</v>
      </c>
      <c r="S143" s="43" t="s">
        <v>1320</v>
      </c>
      <c r="T143" s="43" t="s">
        <v>1961</v>
      </c>
      <c r="U143" s="43">
        <v>1448087</v>
      </c>
      <c r="V143" s="43" t="s">
        <v>1189</v>
      </c>
      <c r="W143" s="43" t="s">
        <v>1962</v>
      </c>
      <c r="X143" s="43" t="s">
        <v>1963</v>
      </c>
      <c r="Y143" s="43" t="s">
        <v>1791</v>
      </c>
      <c r="Z143" s="43" t="s">
        <v>487</v>
      </c>
      <c r="AA143" s="43" t="s">
        <v>440</v>
      </c>
    </row>
    <row r="144" spans="1:27" ht="12.75" x14ac:dyDescent="0.2">
      <c r="A144" s="39" t="s">
        <v>1964</v>
      </c>
      <c r="B144" s="40" t="s">
        <v>1965</v>
      </c>
      <c r="C144" s="40">
        <v>1</v>
      </c>
      <c r="D144" s="40">
        <v>1</v>
      </c>
      <c r="E144" s="42" t="s">
        <v>1966</v>
      </c>
      <c r="F144" s="42" t="s">
        <v>1967</v>
      </c>
      <c r="G144" s="42" t="s">
        <v>727</v>
      </c>
      <c r="H144" s="43" t="s">
        <v>1968</v>
      </c>
      <c r="I144" s="42" t="s">
        <v>1969</v>
      </c>
      <c r="J144" s="40" t="s">
        <v>690</v>
      </c>
      <c r="K144" s="44" t="s">
        <v>725</v>
      </c>
      <c r="L144" s="43" t="s">
        <v>664</v>
      </c>
      <c r="M144" s="45" t="s">
        <v>473</v>
      </c>
      <c r="N144" s="43">
        <v>1925000</v>
      </c>
      <c r="O144" s="43" t="s">
        <v>1970</v>
      </c>
      <c r="P144" s="43" t="s">
        <v>537</v>
      </c>
      <c r="Q144" s="43" t="s">
        <v>1971</v>
      </c>
      <c r="R144" s="43" t="s">
        <v>1972</v>
      </c>
      <c r="S144" s="43" t="s">
        <v>1973</v>
      </c>
      <c r="T144" s="43" t="s">
        <v>1974</v>
      </c>
      <c r="U144" s="43">
        <v>3171600</v>
      </c>
      <c r="V144" s="43" t="s">
        <v>940</v>
      </c>
      <c r="W144" s="43" t="s">
        <v>1975</v>
      </c>
      <c r="X144" s="43" t="s">
        <v>931</v>
      </c>
      <c r="Y144" s="43" t="s">
        <v>746</v>
      </c>
      <c r="Z144" s="43" t="s">
        <v>1976</v>
      </c>
      <c r="AA144" s="43" t="s">
        <v>949</v>
      </c>
    </row>
    <row r="145" spans="1:27" ht="12.75" x14ac:dyDescent="0.2">
      <c r="A145" s="39" t="s">
        <v>1964</v>
      </c>
      <c r="B145" s="40" t="s">
        <v>1965</v>
      </c>
      <c r="C145" s="40">
        <v>1</v>
      </c>
      <c r="D145" s="40">
        <v>2</v>
      </c>
      <c r="E145" s="42" t="s">
        <v>1977</v>
      </c>
      <c r="F145" s="42" t="s">
        <v>1978</v>
      </c>
      <c r="G145" s="42" t="s">
        <v>1620</v>
      </c>
      <c r="H145" s="43" t="s">
        <v>1979</v>
      </c>
      <c r="I145" s="42" t="s">
        <v>1859</v>
      </c>
      <c r="J145" s="40" t="s">
        <v>662</v>
      </c>
      <c r="K145" s="44" t="s">
        <v>1582</v>
      </c>
      <c r="L145" s="43" t="s">
        <v>664</v>
      </c>
      <c r="M145" s="45" t="s">
        <v>473</v>
      </c>
      <c r="N145" s="43">
        <v>2214400</v>
      </c>
      <c r="O145" s="43" t="s">
        <v>665</v>
      </c>
      <c r="P145" s="43" t="s">
        <v>1980</v>
      </c>
      <c r="Q145" s="43" t="s">
        <v>476</v>
      </c>
      <c r="R145" s="43" t="s">
        <v>609</v>
      </c>
      <c r="S145" s="43" t="s">
        <v>1981</v>
      </c>
      <c r="T145" s="43" t="s">
        <v>1982</v>
      </c>
      <c r="U145" s="43">
        <v>3613000</v>
      </c>
      <c r="V145" s="43" t="s">
        <v>940</v>
      </c>
      <c r="W145" s="43" t="s">
        <v>1983</v>
      </c>
      <c r="X145" s="43" t="s">
        <v>948</v>
      </c>
      <c r="Y145" s="43" t="s">
        <v>472</v>
      </c>
      <c r="Z145" s="43" t="s">
        <v>1984</v>
      </c>
      <c r="AA145" s="43" t="s">
        <v>1315</v>
      </c>
    </row>
    <row r="146" spans="1:27" ht="12.75" x14ac:dyDescent="0.2">
      <c r="A146" s="39" t="s">
        <v>1964</v>
      </c>
      <c r="B146" s="40" t="s">
        <v>1965</v>
      </c>
      <c r="C146" s="40">
        <v>1</v>
      </c>
      <c r="D146" s="40">
        <v>3</v>
      </c>
      <c r="E146" s="42" t="s">
        <v>1985</v>
      </c>
      <c r="F146" s="42" t="s">
        <v>1986</v>
      </c>
      <c r="G146" s="42" t="s">
        <v>1831</v>
      </c>
      <c r="H146" s="43" t="s">
        <v>1987</v>
      </c>
      <c r="I146" s="42" t="s">
        <v>1988</v>
      </c>
      <c r="J146" s="40" t="s">
        <v>690</v>
      </c>
      <c r="K146" s="44" t="s">
        <v>1989</v>
      </c>
      <c r="L146" s="43" t="s">
        <v>664</v>
      </c>
      <c r="M146" s="45" t="s">
        <v>473</v>
      </c>
      <c r="N146" s="43">
        <v>2330200</v>
      </c>
      <c r="O146" s="43" t="s">
        <v>1790</v>
      </c>
      <c r="P146" s="43" t="s">
        <v>1990</v>
      </c>
      <c r="Q146" s="43" t="s">
        <v>726</v>
      </c>
      <c r="R146" s="43" t="s">
        <v>1991</v>
      </c>
      <c r="S146" s="43" t="s">
        <v>1992</v>
      </c>
      <c r="T146" s="43" t="s">
        <v>1993</v>
      </c>
      <c r="U146" s="43">
        <v>3615900</v>
      </c>
      <c r="V146" s="43" t="s">
        <v>696</v>
      </c>
      <c r="W146" s="43" t="s">
        <v>1918</v>
      </c>
      <c r="X146" s="43" t="s">
        <v>1506</v>
      </c>
      <c r="Y146" s="43" t="s">
        <v>869</v>
      </c>
      <c r="Z146" s="43" t="s">
        <v>1994</v>
      </c>
      <c r="AA146" s="43" t="s">
        <v>1995</v>
      </c>
    </row>
    <row r="147" spans="1:27" ht="12.75" x14ac:dyDescent="0.2">
      <c r="A147" s="47" t="s">
        <v>1964</v>
      </c>
      <c r="B147" s="48" t="s">
        <v>1965</v>
      </c>
      <c r="C147" s="48">
        <v>3</v>
      </c>
      <c r="D147" s="48">
        <v>1</v>
      </c>
      <c r="E147" s="42" t="s">
        <v>1996</v>
      </c>
      <c r="F147" s="42" t="s">
        <v>1997</v>
      </c>
      <c r="G147" s="42" t="s">
        <v>454</v>
      </c>
      <c r="H147" s="43" t="s">
        <v>1998</v>
      </c>
      <c r="I147" s="42" t="s">
        <v>1999</v>
      </c>
      <c r="J147" s="40" t="s">
        <v>662</v>
      </c>
      <c r="K147" s="44" t="s">
        <v>2000</v>
      </c>
      <c r="L147" s="43" t="s">
        <v>664</v>
      </c>
      <c r="M147" s="45" t="s">
        <v>473</v>
      </c>
      <c r="N147" s="43">
        <v>4179262</v>
      </c>
      <c r="O147" s="43" t="s">
        <v>925</v>
      </c>
      <c r="P147" s="43" t="s">
        <v>2001</v>
      </c>
      <c r="Q147" s="43" t="s">
        <v>458</v>
      </c>
      <c r="R147" s="43" t="s">
        <v>446</v>
      </c>
      <c r="S147" s="43" t="s">
        <v>2002</v>
      </c>
      <c r="T147" s="43" t="s">
        <v>2003</v>
      </c>
      <c r="U147" s="43">
        <v>3664245</v>
      </c>
      <c r="V147" s="43" t="s">
        <v>2004</v>
      </c>
      <c r="W147" s="43" t="s">
        <v>2005</v>
      </c>
      <c r="X147" s="43" t="s">
        <v>931</v>
      </c>
      <c r="Y147" s="43" t="s">
        <v>653</v>
      </c>
      <c r="Z147" s="43" t="s">
        <v>1047</v>
      </c>
      <c r="AA147" s="43" t="s">
        <v>2006</v>
      </c>
    </row>
    <row r="148" spans="1:27" ht="12.75" x14ac:dyDescent="0.2">
      <c r="A148" s="47" t="s">
        <v>1964</v>
      </c>
      <c r="B148" s="48" t="s">
        <v>1965</v>
      </c>
      <c r="C148" s="48">
        <v>3</v>
      </c>
      <c r="D148" s="48">
        <v>2</v>
      </c>
      <c r="E148" s="42" t="s">
        <v>2007</v>
      </c>
      <c r="F148" s="42" t="s">
        <v>2008</v>
      </c>
      <c r="G148" s="42" t="s">
        <v>595</v>
      </c>
      <c r="H148" s="43" t="s">
        <v>660</v>
      </c>
      <c r="I148" s="42" t="s">
        <v>2009</v>
      </c>
      <c r="J148" s="40" t="s">
        <v>690</v>
      </c>
      <c r="K148" s="44" t="s">
        <v>2010</v>
      </c>
      <c r="L148" s="43" t="s">
        <v>664</v>
      </c>
      <c r="M148" s="45" t="s">
        <v>473</v>
      </c>
      <c r="N148" s="43">
        <v>4120503</v>
      </c>
      <c r="O148" s="43" t="s">
        <v>947</v>
      </c>
      <c r="P148" s="43" t="s">
        <v>2011</v>
      </c>
      <c r="Q148" s="43" t="s">
        <v>458</v>
      </c>
      <c r="R148" s="43" t="s">
        <v>521</v>
      </c>
      <c r="S148" s="43" t="s">
        <v>2012</v>
      </c>
      <c r="T148" s="43" t="s">
        <v>2013</v>
      </c>
      <c r="U148" s="43">
        <v>3735714</v>
      </c>
      <c r="V148" s="43" t="s">
        <v>1112</v>
      </c>
      <c r="W148" s="43" t="s">
        <v>1131</v>
      </c>
      <c r="X148" s="43" t="s">
        <v>429</v>
      </c>
      <c r="Y148" s="43" t="s">
        <v>414</v>
      </c>
      <c r="Z148" s="43" t="s">
        <v>609</v>
      </c>
      <c r="AA148" s="43" t="s">
        <v>2014</v>
      </c>
    </row>
    <row r="149" spans="1:27" ht="12.75" x14ac:dyDescent="0.2">
      <c r="A149" s="47" t="s">
        <v>1964</v>
      </c>
      <c r="B149" s="48" t="s">
        <v>1965</v>
      </c>
      <c r="C149" s="48">
        <v>3</v>
      </c>
      <c r="D149" s="48">
        <v>3</v>
      </c>
      <c r="E149" s="42" t="s">
        <v>2015</v>
      </c>
      <c r="F149" s="42" t="s">
        <v>2016</v>
      </c>
      <c r="G149" s="42" t="s">
        <v>1585</v>
      </c>
      <c r="H149" s="43" t="s">
        <v>2017</v>
      </c>
      <c r="I149" s="42" t="s">
        <v>2018</v>
      </c>
      <c r="J149" s="40" t="s">
        <v>662</v>
      </c>
      <c r="K149" s="44" t="s">
        <v>2019</v>
      </c>
      <c r="L149" s="43" t="s">
        <v>664</v>
      </c>
      <c r="M149" s="45" t="s">
        <v>473</v>
      </c>
      <c r="N149" s="43">
        <v>4322378</v>
      </c>
      <c r="O149" s="43" t="s">
        <v>947</v>
      </c>
      <c r="P149" s="43" t="s">
        <v>2020</v>
      </c>
      <c r="Q149" s="43" t="s">
        <v>1615</v>
      </c>
      <c r="R149" s="43" t="s">
        <v>540</v>
      </c>
      <c r="S149" s="43" t="s">
        <v>2021</v>
      </c>
      <c r="T149" s="43" t="s">
        <v>2022</v>
      </c>
      <c r="U149" s="43">
        <v>3764935</v>
      </c>
      <c r="V149" s="43" t="s">
        <v>1112</v>
      </c>
      <c r="W149" s="43" t="s">
        <v>2023</v>
      </c>
      <c r="X149" s="43" t="s">
        <v>461</v>
      </c>
      <c r="Y149" s="43" t="s">
        <v>1001</v>
      </c>
      <c r="Z149" s="43" t="s">
        <v>407</v>
      </c>
      <c r="AA149" s="43" t="s">
        <v>2024</v>
      </c>
    </row>
    <row r="150" spans="1:27" ht="12.75" x14ac:dyDescent="0.2">
      <c r="A150" s="39" t="s">
        <v>2025</v>
      </c>
      <c r="B150" s="40" t="s">
        <v>2026</v>
      </c>
      <c r="C150" s="40">
        <v>1</v>
      </c>
      <c r="D150" s="40">
        <v>1</v>
      </c>
      <c r="E150" s="42" t="s">
        <v>2027</v>
      </c>
      <c r="F150" s="42" t="s">
        <v>2028</v>
      </c>
      <c r="G150" s="42" t="s">
        <v>693</v>
      </c>
      <c r="H150" s="43" t="s">
        <v>2029</v>
      </c>
      <c r="I150" s="42" t="s">
        <v>372</v>
      </c>
      <c r="J150" s="40" t="s">
        <v>690</v>
      </c>
      <c r="K150" s="44" t="s">
        <v>2030</v>
      </c>
      <c r="L150" s="43" t="s">
        <v>664</v>
      </c>
      <c r="M150" s="45" t="s">
        <v>426</v>
      </c>
      <c r="N150" s="43">
        <v>158080</v>
      </c>
      <c r="O150" s="43" t="s">
        <v>2031</v>
      </c>
      <c r="P150" s="43" t="s">
        <v>2032</v>
      </c>
      <c r="Q150" s="43" t="s">
        <v>680</v>
      </c>
      <c r="R150" s="43" t="s">
        <v>1295</v>
      </c>
      <c r="S150" s="43" t="s">
        <v>408</v>
      </c>
      <c r="T150" s="43" t="s">
        <v>2033</v>
      </c>
      <c r="U150" s="43">
        <v>665841</v>
      </c>
      <c r="V150" s="43" t="s">
        <v>2034</v>
      </c>
      <c r="W150" s="43" t="s">
        <v>2035</v>
      </c>
      <c r="X150" s="43" t="s">
        <v>499</v>
      </c>
      <c r="Y150" s="43" t="s">
        <v>2036</v>
      </c>
      <c r="Z150" s="43" t="s">
        <v>1389</v>
      </c>
      <c r="AA150" s="43" t="s">
        <v>784</v>
      </c>
    </row>
    <row r="151" spans="1:27" ht="12.75" x14ac:dyDescent="0.2">
      <c r="A151" s="39" t="s">
        <v>2025</v>
      </c>
      <c r="B151" s="40" t="s">
        <v>2026</v>
      </c>
      <c r="C151" s="40">
        <v>1</v>
      </c>
      <c r="D151" s="40">
        <v>2</v>
      </c>
      <c r="E151" s="42" t="s">
        <v>2037</v>
      </c>
      <c r="F151" s="42" t="s">
        <v>2038</v>
      </c>
      <c r="G151" s="42" t="s">
        <v>693</v>
      </c>
      <c r="H151" s="43" t="s">
        <v>1717</v>
      </c>
      <c r="I151" s="42" t="s">
        <v>2039</v>
      </c>
      <c r="J151" s="40" t="s">
        <v>662</v>
      </c>
      <c r="K151" s="44" t="s">
        <v>1817</v>
      </c>
      <c r="L151" s="43" t="s">
        <v>664</v>
      </c>
      <c r="M151" s="45" t="s">
        <v>426</v>
      </c>
      <c r="N151" s="43">
        <v>159491</v>
      </c>
      <c r="O151" s="43" t="s">
        <v>2040</v>
      </c>
      <c r="P151" s="43" t="s">
        <v>2041</v>
      </c>
      <c r="Q151" s="43" t="s">
        <v>806</v>
      </c>
      <c r="R151" s="43" t="s">
        <v>742</v>
      </c>
      <c r="S151" s="43" t="s">
        <v>1860</v>
      </c>
      <c r="T151" s="43" t="s">
        <v>1079</v>
      </c>
      <c r="U151" s="43">
        <v>692741</v>
      </c>
      <c r="V151" s="43" t="s">
        <v>2042</v>
      </c>
      <c r="W151" s="43" t="s">
        <v>1659</v>
      </c>
      <c r="X151" s="43" t="s">
        <v>832</v>
      </c>
      <c r="Y151" s="43" t="s">
        <v>1306</v>
      </c>
      <c r="Z151" s="43" t="s">
        <v>1372</v>
      </c>
      <c r="AA151" s="43" t="s">
        <v>2043</v>
      </c>
    </row>
    <row r="152" spans="1:27" ht="12.75" x14ac:dyDescent="0.2">
      <c r="A152" s="39" t="s">
        <v>2025</v>
      </c>
      <c r="B152" s="40" t="s">
        <v>2026</v>
      </c>
      <c r="C152" s="40">
        <v>1</v>
      </c>
      <c r="D152" s="40">
        <v>3</v>
      </c>
      <c r="E152" s="42" t="s">
        <v>2044</v>
      </c>
      <c r="F152" s="42" t="s">
        <v>1785</v>
      </c>
      <c r="G152" s="42" t="s">
        <v>483</v>
      </c>
      <c r="H152" s="43" t="s">
        <v>2045</v>
      </c>
      <c r="I152" s="42" t="s">
        <v>1392</v>
      </c>
      <c r="J152" s="40" t="s">
        <v>662</v>
      </c>
      <c r="K152" s="44" t="s">
        <v>809</v>
      </c>
      <c r="L152" s="43" t="s">
        <v>664</v>
      </c>
      <c r="M152" s="45" t="s">
        <v>426</v>
      </c>
      <c r="N152" s="43">
        <v>158977</v>
      </c>
      <c r="O152" s="43" t="s">
        <v>2046</v>
      </c>
      <c r="P152" s="43" t="s">
        <v>1866</v>
      </c>
      <c r="Q152" s="43" t="s">
        <v>1078</v>
      </c>
      <c r="R152" s="43" t="s">
        <v>839</v>
      </c>
      <c r="S152" s="43" t="s">
        <v>711</v>
      </c>
      <c r="T152" s="43" t="s">
        <v>1492</v>
      </c>
      <c r="U152" s="43">
        <v>673398</v>
      </c>
      <c r="V152" s="43" t="s">
        <v>2042</v>
      </c>
      <c r="W152" s="43" t="s">
        <v>2047</v>
      </c>
      <c r="X152" s="43" t="s">
        <v>927</v>
      </c>
      <c r="Y152" s="43" t="s">
        <v>435</v>
      </c>
      <c r="Z152" s="43" t="s">
        <v>1886</v>
      </c>
      <c r="AA152" s="43" t="s">
        <v>2048</v>
      </c>
    </row>
    <row r="153" spans="1:27" ht="12.75" x14ac:dyDescent="0.2">
      <c r="A153" s="47" t="s">
        <v>2049</v>
      </c>
      <c r="B153" s="48" t="s">
        <v>2050</v>
      </c>
      <c r="C153" s="48">
        <v>3</v>
      </c>
      <c r="D153" s="48">
        <v>1</v>
      </c>
      <c r="E153" s="42" t="s">
        <v>2051</v>
      </c>
      <c r="F153" s="42" t="s">
        <v>2052</v>
      </c>
      <c r="G153" s="42" t="s">
        <v>576</v>
      </c>
      <c r="H153" s="43" t="s">
        <v>1854</v>
      </c>
      <c r="I153" s="42" t="s">
        <v>1362</v>
      </c>
      <c r="J153" s="40" t="s">
        <v>690</v>
      </c>
      <c r="K153" s="44" t="s">
        <v>2053</v>
      </c>
      <c r="L153" s="43" t="s">
        <v>1211</v>
      </c>
      <c r="M153" s="45" t="s">
        <v>376</v>
      </c>
      <c r="N153" s="43">
        <v>3055474</v>
      </c>
      <c r="O153" s="43" t="s">
        <v>1174</v>
      </c>
      <c r="P153" s="43" t="s">
        <v>2054</v>
      </c>
      <c r="Q153" s="43" t="s">
        <v>2055</v>
      </c>
      <c r="R153" s="43" t="s">
        <v>1214</v>
      </c>
      <c r="S153" s="43" t="s">
        <v>776</v>
      </c>
      <c r="T153" s="43" t="s">
        <v>1380</v>
      </c>
      <c r="U153" s="43">
        <v>3000253</v>
      </c>
      <c r="V153" s="43" t="s">
        <v>1239</v>
      </c>
      <c r="W153" s="43" t="s">
        <v>975</v>
      </c>
      <c r="X153" s="43" t="s">
        <v>511</v>
      </c>
      <c r="Y153" s="43" t="s">
        <v>857</v>
      </c>
      <c r="Z153" s="43" t="s">
        <v>1290</v>
      </c>
      <c r="AA153" s="43" t="s">
        <v>1028</v>
      </c>
    </row>
    <row r="154" spans="1:27" ht="12.75" x14ac:dyDescent="0.2">
      <c r="A154" s="47" t="s">
        <v>2049</v>
      </c>
      <c r="B154" s="48" t="s">
        <v>2050</v>
      </c>
      <c r="C154" s="48">
        <v>3</v>
      </c>
      <c r="D154" s="48">
        <v>2</v>
      </c>
      <c r="E154" s="42" t="s">
        <v>2056</v>
      </c>
      <c r="F154" s="42" t="s">
        <v>2057</v>
      </c>
      <c r="G154" s="42" t="s">
        <v>595</v>
      </c>
      <c r="H154" s="43" t="s">
        <v>2058</v>
      </c>
      <c r="I154" s="42" t="s">
        <v>902</v>
      </c>
      <c r="J154" s="40" t="s">
        <v>690</v>
      </c>
      <c r="K154" s="44" t="s">
        <v>1441</v>
      </c>
      <c r="L154" s="43" t="s">
        <v>1211</v>
      </c>
      <c r="M154" s="45" t="s">
        <v>376</v>
      </c>
      <c r="N154" s="43">
        <v>3004856</v>
      </c>
      <c r="O154" s="43" t="s">
        <v>602</v>
      </c>
      <c r="P154" s="43" t="s">
        <v>1974</v>
      </c>
      <c r="Q154" s="43" t="s">
        <v>2059</v>
      </c>
      <c r="R154" s="43" t="s">
        <v>1214</v>
      </c>
      <c r="S154" s="43" t="s">
        <v>1002</v>
      </c>
      <c r="T154" s="43" t="s">
        <v>2060</v>
      </c>
      <c r="U154" s="43">
        <v>2992900</v>
      </c>
      <c r="V154" s="43" t="s">
        <v>1239</v>
      </c>
      <c r="W154" s="43" t="s">
        <v>975</v>
      </c>
      <c r="X154" s="43" t="s">
        <v>2061</v>
      </c>
      <c r="Y154" s="43" t="s">
        <v>2062</v>
      </c>
      <c r="Z154" s="43" t="s">
        <v>1290</v>
      </c>
      <c r="AA154" s="43" t="s">
        <v>1031</v>
      </c>
    </row>
    <row r="155" spans="1:27" ht="12.75" x14ac:dyDescent="0.2">
      <c r="A155" s="47" t="s">
        <v>2049</v>
      </c>
      <c r="B155" s="48" t="s">
        <v>2050</v>
      </c>
      <c r="C155" s="48">
        <v>3</v>
      </c>
      <c r="D155" s="48">
        <v>3</v>
      </c>
      <c r="E155" s="42" t="s">
        <v>2063</v>
      </c>
      <c r="F155" s="42" t="s">
        <v>2064</v>
      </c>
      <c r="G155" s="42" t="s">
        <v>2065</v>
      </c>
      <c r="H155" s="43" t="s">
        <v>2066</v>
      </c>
      <c r="I155" s="42" t="s">
        <v>1305</v>
      </c>
      <c r="J155" s="40" t="s">
        <v>856</v>
      </c>
      <c r="K155" s="44" t="s">
        <v>2067</v>
      </c>
      <c r="L155" s="43" t="s">
        <v>1211</v>
      </c>
      <c r="M155" s="45" t="s">
        <v>376</v>
      </c>
      <c r="N155" s="43">
        <v>3077836</v>
      </c>
      <c r="O155" s="43" t="s">
        <v>2068</v>
      </c>
      <c r="P155" s="43" t="s">
        <v>2069</v>
      </c>
      <c r="Q155" s="43" t="s">
        <v>2070</v>
      </c>
      <c r="R155" s="43" t="s">
        <v>2071</v>
      </c>
      <c r="S155" s="43" t="s">
        <v>575</v>
      </c>
      <c r="T155" s="43" t="s">
        <v>528</v>
      </c>
      <c r="U155" s="43">
        <v>3047161</v>
      </c>
      <c r="V155" s="43" t="s">
        <v>1239</v>
      </c>
      <c r="W155" s="43" t="s">
        <v>1626</v>
      </c>
      <c r="X155" s="43" t="s">
        <v>2072</v>
      </c>
      <c r="Y155" s="43" t="s">
        <v>1326</v>
      </c>
      <c r="Z155" s="43" t="s">
        <v>1290</v>
      </c>
      <c r="AA155" s="43" t="s">
        <v>1090</v>
      </c>
    </row>
    <row r="156" spans="1:27" ht="12.75" x14ac:dyDescent="0.2">
      <c r="A156" s="39" t="s">
        <v>2073</v>
      </c>
      <c r="B156" s="40" t="s">
        <v>2074</v>
      </c>
      <c r="C156" s="40">
        <v>1</v>
      </c>
      <c r="D156" s="40">
        <v>1</v>
      </c>
      <c r="E156" s="42" t="s">
        <v>2075</v>
      </c>
      <c r="F156" s="42" t="s">
        <v>2076</v>
      </c>
      <c r="G156" s="42" t="s">
        <v>577</v>
      </c>
      <c r="H156" s="43" t="s">
        <v>1998</v>
      </c>
      <c r="I156" s="42" t="s">
        <v>1003</v>
      </c>
      <c r="J156" s="40" t="s">
        <v>737</v>
      </c>
      <c r="K156" s="44" t="s">
        <v>472</v>
      </c>
      <c r="L156" s="43" t="s">
        <v>522</v>
      </c>
      <c r="M156" s="45" t="s">
        <v>2077</v>
      </c>
      <c r="N156" s="43">
        <v>387802</v>
      </c>
      <c r="O156" s="43" t="s">
        <v>2078</v>
      </c>
      <c r="P156" s="43" t="s">
        <v>2079</v>
      </c>
      <c r="Q156" s="43" t="s">
        <v>634</v>
      </c>
      <c r="R156" s="43" t="s">
        <v>2080</v>
      </c>
      <c r="S156" s="43" t="s">
        <v>953</v>
      </c>
      <c r="T156" s="43" t="s">
        <v>1184</v>
      </c>
      <c r="U156" s="43">
        <v>365757</v>
      </c>
      <c r="V156" s="43" t="s">
        <v>2081</v>
      </c>
      <c r="W156" s="43" t="s">
        <v>1193</v>
      </c>
      <c r="X156" s="43" t="s">
        <v>1078</v>
      </c>
      <c r="Y156" s="43" t="s">
        <v>2082</v>
      </c>
      <c r="Z156" s="43" t="s">
        <v>549</v>
      </c>
      <c r="AA156" s="43" t="s">
        <v>2083</v>
      </c>
    </row>
    <row r="157" spans="1:27" ht="12.75" x14ac:dyDescent="0.2">
      <c r="A157" s="39" t="s">
        <v>2073</v>
      </c>
      <c r="B157" s="40" t="s">
        <v>2074</v>
      </c>
      <c r="C157" s="40">
        <v>1</v>
      </c>
      <c r="D157" s="40">
        <v>2</v>
      </c>
      <c r="E157" s="42" t="s">
        <v>2084</v>
      </c>
      <c r="F157" s="42" t="s">
        <v>2085</v>
      </c>
      <c r="G157" s="42" t="s">
        <v>593</v>
      </c>
      <c r="H157" s="43" t="s">
        <v>1083</v>
      </c>
      <c r="I157" s="42" t="s">
        <v>2086</v>
      </c>
      <c r="J157" s="40" t="s">
        <v>492</v>
      </c>
      <c r="K157" s="44" t="s">
        <v>472</v>
      </c>
      <c r="L157" s="43" t="s">
        <v>522</v>
      </c>
      <c r="M157" s="45" t="s">
        <v>2077</v>
      </c>
      <c r="N157" s="43">
        <v>379100</v>
      </c>
      <c r="O157" s="43" t="s">
        <v>2087</v>
      </c>
      <c r="P157" s="43" t="s">
        <v>2088</v>
      </c>
      <c r="Q157" s="43" t="s">
        <v>1026</v>
      </c>
      <c r="R157" s="43" t="s">
        <v>2089</v>
      </c>
      <c r="S157" s="43" t="s">
        <v>961</v>
      </c>
      <c r="T157" s="43" t="s">
        <v>1389</v>
      </c>
      <c r="U157" s="43">
        <v>364242</v>
      </c>
      <c r="V157" s="43" t="s">
        <v>2081</v>
      </c>
      <c r="W157" s="43" t="s">
        <v>1670</v>
      </c>
      <c r="X157" s="43" t="s">
        <v>1078</v>
      </c>
      <c r="Y157" s="43" t="s">
        <v>2090</v>
      </c>
      <c r="Z157" s="43" t="s">
        <v>1264</v>
      </c>
      <c r="AA157" s="43" t="s">
        <v>2091</v>
      </c>
    </row>
    <row r="158" spans="1:27" ht="12.75" x14ac:dyDescent="0.2">
      <c r="A158" s="39" t="s">
        <v>2073</v>
      </c>
      <c r="B158" s="40" t="s">
        <v>2074</v>
      </c>
      <c r="C158" s="40">
        <v>1</v>
      </c>
      <c r="D158" s="40">
        <v>3</v>
      </c>
      <c r="E158" s="42" t="s">
        <v>2092</v>
      </c>
      <c r="F158" s="42" t="s">
        <v>2093</v>
      </c>
      <c r="G158" s="42" t="s">
        <v>2094</v>
      </c>
      <c r="H158" s="43" t="s">
        <v>2095</v>
      </c>
      <c r="I158" s="42" t="s">
        <v>841</v>
      </c>
      <c r="J158" s="40" t="s">
        <v>2096</v>
      </c>
      <c r="K158" s="44" t="s">
        <v>472</v>
      </c>
      <c r="L158" s="43" t="s">
        <v>522</v>
      </c>
      <c r="M158" s="45" t="s">
        <v>2077</v>
      </c>
      <c r="N158" s="43">
        <v>390626</v>
      </c>
      <c r="O158" s="43" t="s">
        <v>2097</v>
      </c>
      <c r="P158" s="43" t="s">
        <v>1947</v>
      </c>
      <c r="Q158" s="43" t="s">
        <v>871</v>
      </c>
      <c r="R158" s="43" t="s">
        <v>2098</v>
      </c>
      <c r="S158" s="43" t="s">
        <v>933</v>
      </c>
      <c r="T158" s="43" t="s">
        <v>2099</v>
      </c>
      <c r="U158" s="43">
        <v>371406</v>
      </c>
      <c r="V158" s="43" t="s">
        <v>2100</v>
      </c>
      <c r="W158" s="43" t="s">
        <v>1292</v>
      </c>
      <c r="X158" s="43" t="s">
        <v>871</v>
      </c>
      <c r="Y158" s="43" t="s">
        <v>2101</v>
      </c>
      <c r="Z158" s="43" t="s">
        <v>549</v>
      </c>
      <c r="AA158" s="43" t="s">
        <v>403</v>
      </c>
    </row>
    <row r="159" spans="1:27" ht="12.75" x14ac:dyDescent="0.2">
      <c r="A159" s="47" t="s">
        <v>2102</v>
      </c>
      <c r="B159" s="48" t="s">
        <v>2103</v>
      </c>
      <c r="C159" s="48">
        <v>2</v>
      </c>
      <c r="D159" s="48">
        <v>1</v>
      </c>
      <c r="E159" s="42" t="s">
        <v>2104</v>
      </c>
      <c r="F159" s="42" t="s">
        <v>2105</v>
      </c>
      <c r="G159" s="42" t="s">
        <v>907</v>
      </c>
      <c r="H159" s="43" t="s">
        <v>2106</v>
      </c>
      <c r="I159" s="42" t="s">
        <v>2107</v>
      </c>
      <c r="J159" s="40" t="s">
        <v>1970</v>
      </c>
      <c r="K159" s="44" t="s">
        <v>1138</v>
      </c>
      <c r="L159" s="43" t="s">
        <v>2108</v>
      </c>
      <c r="M159" s="45" t="s">
        <v>426</v>
      </c>
      <c r="N159" s="43">
        <v>1882980</v>
      </c>
      <c r="O159" s="43" t="s">
        <v>930</v>
      </c>
      <c r="P159" s="43" t="s">
        <v>2109</v>
      </c>
      <c r="Q159" s="43" t="s">
        <v>1913</v>
      </c>
      <c r="R159" s="43" t="s">
        <v>895</v>
      </c>
      <c r="S159" s="43" t="s">
        <v>1887</v>
      </c>
      <c r="T159" s="43" t="s">
        <v>1022</v>
      </c>
      <c r="U159" s="43">
        <v>2113031</v>
      </c>
      <c r="V159" s="43" t="s">
        <v>930</v>
      </c>
      <c r="W159" s="43" t="s">
        <v>2110</v>
      </c>
      <c r="X159" s="43" t="s">
        <v>2111</v>
      </c>
      <c r="Y159" s="43" t="s">
        <v>2112</v>
      </c>
      <c r="Z159" s="43" t="s">
        <v>2113</v>
      </c>
      <c r="AA159" s="43" t="s">
        <v>499</v>
      </c>
    </row>
    <row r="160" spans="1:27" ht="12.75" x14ac:dyDescent="0.2">
      <c r="A160" s="47" t="s">
        <v>2102</v>
      </c>
      <c r="B160" s="48" t="s">
        <v>2103</v>
      </c>
      <c r="C160" s="48">
        <v>2</v>
      </c>
      <c r="D160" s="48">
        <v>2</v>
      </c>
      <c r="E160" s="41">
        <v>204152.1624</v>
      </c>
      <c r="F160" s="42" t="s">
        <v>2114</v>
      </c>
      <c r="G160" s="42" t="s">
        <v>581</v>
      </c>
      <c r="H160" s="43" t="s">
        <v>2115</v>
      </c>
      <c r="I160" s="42" t="s">
        <v>1949</v>
      </c>
      <c r="J160" s="40" t="s">
        <v>443</v>
      </c>
      <c r="K160" s="44" t="s">
        <v>1957</v>
      </c>
      <c r="L160" s="43" t="s">
        <v>2108</v>
      </c>
      <c r="M160" s="45" t="s">
        <v>426</v>
      </c>
      <c r="N160" s="43">
        <v>1830477</v>
      </c>
      <c r="O160" s="43" t="s">
        <v>1189</v>
      </c>
      <c r="P160" s="43" t="s">
        <v>2116</v>
      </c>
      <c r="Q160" s="43" t="s">
        <v>2117</v>
      </c>
      <c r="R160" s="43" t="s">
        <v>2118</v>
      </c>
      <c r="S160" s="43" t="s">
        <v>451</v>
      </c>
      <c r="T160" s="43" t="s">
        <v>2119</v>
      </c>
      <c r="U160" s="43">
        <v>2050761</v>
      </c>
      <c r="V160" s="43" t="s">
        <v>1252</v>
      </c>
      <c r="W160" s="43" t="s">
        <v>1153</v>
      </c>
      <c r="X160" s="43" t="s">
        <v>2120</v>
      </c>
      <c r="Y160" s="43" t="s">
        <v>1306</v>
      </c>
      <c r="Z160" s="43" t="s">
        <v>2121</v>
      </c>
      <c r="AA160" s="43" t="s">
        <v>481</v>
      </c>
    </row>
    <row r="161" spans="1:27" ht="12.75" x14ac:dyDescent="0.2">
      <c r="A161" s="47" t="s">
        <v>2102</v>
      </c>
      <c r="B161" s="48" t="s">
        <v>2103</v>
      </c>
      <c r="C161" s="48">
        <v>2</v>
      </c>
      <c r="D161" s="48">
        <v>3</v>
      </c>
      <c r="E161" s="41">
        <v>202528.82800000001</v>
      </c>
      <c r="F161" s="42" t="s">
        <v>2122</v>
      </c>
      <c r="G161" s="42" t="s">
        <v>1002</v>
      </c>
      <c r="H161" s="43" t="s">
        <v>2123</v>
      </c>
      <c r="I161" s="42" t="s">
        <v>1910</v>
      </c>
      <c r="J161" s="40" t="s">
        <v>443</v>
      </c>
      <c r="K161" s="44" t="s">
        <v>2124</v>
      </c>
      <c r="L161" s="43" t="s">
        <v>2108</v>
      </c>
      <c r="M161" s="45" t="s">
        <v>426</v>
      </c>
      <c r="N161" s="43">
        <v>1901994</v>
      </c>
      <c r="O161" s="43" t="s">
        <v>696</v>
      </c>
      <c r="P161" s="43" t="s">
        <v>670</v>
      </c>
      <c r="Q161" s="43" t="s">
        <v>2125</v>
      </c>
      <c r="R161" s="43" t="s">
        <v>2126</v>
      </c>
      <c r="S161" s="43" t="s">
        <v>1320</v>
      </c>
      <c r="T161" s="43" t="s">
        <v>2127</v>
      </c>
      <c r="U161" s="43">
        <v>2036644</v>
      </c>
      <c r="V161" s="43" t="s">
        <v>1065</v>
      </c>
      <c r="W161" s="43" t="s">
        <v>2128</v>
      </c>
      <c r="X161" s="43" t="s">
        <v>1478</v>
      </c>
      <c r="Y161" s="43" t="s">
        <v>1306</v>
      </c>
      <c r="Z161" s="43" t="s">
        <v>2129</v>
      </c>
      <c r="AA161" s="43" t="s">
        <v>652</v>
      </c>
    </row>
    <row r="162" spans="1:27" ht="12.75" x14ac:dyDescent="0.2">
      <c r="A162" s="39" t="s">
        <v>2130</v>
      </c>
      <c r="B162" s="40" t="s">
        <v>2131</v>
      </c>
      <c r="C162" s="40" t="s">
        <v>2132</v>
      </c>
      <c r="D162" s="40">
        <v>1</v>
      </c>
      <c r="E162" s="42" t="s">
        <v>2133</v>
      </c>
      <c r="F162" s="42" t="s">
        <v>2134</v>
      </c>
      <c r="G162" s="42" t="s">
        <v>2135</v>
      </c>
      <c r="H162" s="43" t="s">
        <v>2136</v>
      </c>
      <c r="I162" s="42" t="s">
        <v>2137</v>
      </c>
      <c r="J162" s="40" t="s">
        <v>1391</v>
      </c>
      <c r="K162" s="44" t="s">
        <v>540</v>
      </c>
      <c r="L162" s="43" t="s">
        <v>522</v>
      </c>
      <c r="M162" s="45" t="s">
        <v>426</v>
      </c>
      <c r="N162" s="43">
        <v>3344159</v>
      </c>
      <c r="O162" s="43" t="s">
        <v>1631</v>
      </c>
      <c r="P162" s="43" t="s">
        <v>1548</v>
      </c>
      <c r="Q162" s="43" t="s">
        <v>871</v>
      </c>
      <c r="R162" s="43" t="s">
        <v>482</v>
      </c>
      <c r="S162" s="43" t="s">
        <v>605</v>
      </c>
      <c r="T162" s="43" t="s">
        <v>2138</v>
      </c>
      <c r="U162" s="43">
        <v>3451947</v>
      </c>
      <c r="V162" s="43" t="s">
        <v>2139</v>
      </c>
      <c r="W162" s="43" t="s">
        <v>2020</v>
      </c>
      <c r="X162" s="43" t="s">
        <v>811</v>
      </c>
      <c r="Y162" s="43" t="s">
        <v>746</v>
      </c>
      <c r="Z162" s="43" t="s">
        <v>484</v>
      </c>
      <c r="AA162" s="43" t="s">
        <v>2140</v>
      </c>
    </row>
    <row r="163" spans="1:27" ht="12.75" x14ac:dyDescent="0.2">
      <c r="A163" s="39" t="s">
        <v>2130</v>
      </c>
      <c r="B163" s="40" t="s">
        <v>2131</v>
      </c>
      <c r="C163" s="40" t="s">
        <v>2132</v>
      </c>
      <c r="D163" s="40">
        <v>2</v>
      </c>
      <c r="E163" s="42" t="s">
        <v>2141</v>
      </c>
      <c r="F163" s="42" t="s">
        <v>2142</v>
      </c>
      <c r="G163" s="42" t="s">
        <v>943</v>
      </c>
      <c r="H163" s="43" t="s">
        <v>675</v>
      </c>
      <c r="I163" s="42" t="s">
        <v>2143</v>
      </c>
      <c r="J163" s="40" t="s">
        <v>2144</v>
      </c>
      <c r="K163" s="44" t="s">
        <v>540</v>
      </c>
      <c r="L163" s="43" t="s">
        <v>522</v>
      </c>
      <c r="M163" s="45" t="s">
        <v>426</v>
      </c>
      <c r="N163" s="43">
        <v>3362593</v>
      </c>
      <c r="O163" s="43" t="s">
        <v>842</v>
      </c>
      <c r="P163" s="43" t="s">
        <v>2145</v>
      </c>
      <c r="Q163" s="43" t="s">
        <v>1971</v>
      </c>
      <c r="R163" s="43" t="s">
        <v>482</v>
      </c>
      <c r="S163" s="43" t="s">
        <v>961</v>
      </c>
      <c r="T163" s="43" t="s">
        <v>744</v>
      </c>
      <c r="U163" s="43">
        <v>3222806</v>
      </c>
      <c r="V163" s="43" t="s">
        <v>2139</v>
      </c>
      <c r="W163" s="43" t="s">
        <v>2146</v>
      </c>
      <c r="X163" s="43" t="s">
        <v>832</v>
      </c>
      <c r="Y163" s="43" t="s">
        <v>933</v>
      </c>
      <c r="Z163" s="43" t="s">
        <v>400</v>
      </c>
      <c r="AA163" s="43" t="s">
        <v>1498</v>
      </c>
    </row>
    <row r="164" spans="1:27" ht="12.75" x14ac:dyDescent="0.2">
      <c r="A164" s="39" t="s">
        <v>2130</v>
      </c>
      <c r="B164" s="40" t="s">
        <v>2131</v>
      </c>
      <c r="C164" s="40" t="s">
        <v>2132</v>
      </c>
      <c r="D164" s="40">
        <v>3</v>
      </c>
      <c r="E164" s="42" t="s">
        <v>2147</v>
      </c>
      <c r="F164" s="42" t="s">
        <v>2148</v>
      </c>
      <c r="G164" s="42" t="s">
        <v>2149</v>
      </c>
      <c r="H164" s="43" t="s">
        <v>2150</v>
      </c>
      <c r="I164" s="42" t="s">
        <v>2151</v>
      </c>
      <c r="J164" s="40" t="s">
        <v>1414</v>
      </c>
      <c r="K164" s="44" t="s">
        <v>521</v>
      </c>
      <c r="L164" s="43" t="s">
        <v>522</v>
      </c>
      <c r="M164" s="45" t="s">
        <v>426</v>
      </c>
      <c r="N164" s="43">
        <v>3315734</v>
      </c>
      <c r="O164" s="43" t="s">
        <v>1189</v>
      </c>
      <c r="P164" s="43" t="s">
        <v>2152</v>
      </c>
      <c r="Q164" s="43" t="s">
        <v>1078</v>
      </c>
      <c r="R164" s="43" t="s">
        <v>482</v>
      </c>
      <c r="S164" s="43" t="s">
        <v>653</v>
      </c>
      <c r="T164" s="43" t="s">
        <v>2153</v>
      </c>
      <c r="U164" s="43">
        <v>3359506</v>
      </c>
      <c r="V164" s="43" t="s">
        <v>2154</v>
      </c>
      <c r="W164" s="43" t="s">
        <v>2155</v>
      </c>
      <c r="X164" s="43" t="s">
        <v>1101</v>
      </c>
      <c r="Y164" s="43" t="s">
        <v>961</v>
      </c>
      <c r="Z164" s="43" t="s">
        <v>430</v>
      </c>
      <c r="AA164" s="43" t="s">
        <v>2156</v>
      </c>
    </row>
    <row r="165" spans="1:27" ht="12.75" x14ac:dyDescent="0.2">
      <c r="A165" s="47" t="s">
        <v>2157</v>
      </c>
      <c r="B165" s="48" t="s">
        <v>2158</v>
      </c>
      <c r="C165" s="48">
        <v>1</v>
      </c>
      <c r="D165" s="48">
        <v>1</v>
      </c>
      <c r="E165" s="42" t="s">
        <v>2159</v>
      </c>
      <c r="F165" s="42" t="s">
        <v>2160</v>
      </c>
      <c r="G165" s="42" t="s">
        <v>953</v>
      </c>
      <c r="H165" s="43" t="s">
        <v>2161</v>
      </c>
      <c r="I165" s="42" t="s">
        <v>1699</v>
      </c>
      <c r="J165" s="40" t="s">
        <v>1276</v>
      </c>
      <c r="K165" s="44" t="s">
        <v>933</v>
      </c>
      <c r="L165" s="43" t="s">
        <v>522</v>
      </c>
      <c r="M165" s="45" t="s">
        <v>426</v>
      </c>
      <c r="N165" s="43">
        <v>382795</v>
      </c>
      <c r="O165" s="43" t="s">
        <v>2162</v>
      </c>
      <c r="P165" s="43" t="s">
        <v>2163</v>
      </c>
      <c r="Q165" s="43" t="s">
        <v>1095</v>
      </c>
      <c r="R165" s="43" t="s">
        <v>424</v>
      </c>
      <c r="S165" s="43" t="s">
        <v>871</v>
      </c>
      <c r="T165" s="43" t="s">
        <v>633</v>
      </c>
      <c r="U165" s="43">
        <v>403992</v>
      </c>
      <c r="V165" s="43" t="s">
        <v>2164</v>
      </c>
      <c r="W165" s="43" t="s">
        <v>2165</v>
      </c>
      <c r="X165" s="43" t="s">
        <v>874</v>
      </c>
      <c r="Y165" s="43" t="s">
        <v>1287</v>
      </c>
      <c r="Z165" s="43" t="s">
        <v>789</v>
      </c>
      <c r="AA165" s="43" t="s">
        <v>2166</v>
      </c>
    </row>
    <row r="166" spans="1:27" ht="12.75" x14ac:dyDescent="0.2">
      <c r="A166" s="47" t="s">
        <v>2157</v>
      </c>
      <c r="B166" s="48" t="s">
        <v>2158</v>
      </c>
      <c r="C166" s="48">
        <v>1</v>
      </c>
      <c r="D166" s="48">
        <v>2</v>
      </c>
      <c r="E166" s="42" t="s">
        <v>2167</v>
      </c>
      <c r="F166" s="42" t="s">
        <v>2168</v>
      </c>
      <c r="G166" s="42" t="s">
        <v>890</v>
      </c>
      <c r="H166" s="43" t="s">
        <v>2169</v>
      </c>
      <c r="I166" s="42" t="s">
        <v>496</v>
      </c>
      <c r="J166" s="40" t="s">
        <v>1648</v>
      </c>
      <c r="K166" s="44" t="s">
        <v>639</v>
      </c>
      <c r="L166" s="43" t="s">
        <v>522</v>
      </c>
      <c r="M166" s="45" t="s">
        <v>426</v>
      </c>
      <c r="N166" s="43">
        <v>377498</v>
      </c>
      <c r="O166" s="43" t="s">
        <v>2170</v>
      </c>
      <c r="P166" s="43" t="s">
        <v>2171</v>
      </c>
      <c r="Q166" s="43" t="s">
        <v>1078</v>
      </c>
      <c r="R166" s="43" t="s">
        <v>424</v>
      </c>
      <c r="S166" s="43" t="s">
        <v>2172</v>
      </c>
      <c r="T166" s="43" t="s">
        <v>744</v>
      </c>
      <c r="U166" s="43">
        <v>392228</v>
      </c>
      <c r="V166" s="43" t="s">
        <v>2173</v>
      </c>
      <c r="W166" s="43" t="s">
        <v>2174</v>
      </c>
      <c r="X166" s="43" t="s">
        <v>543</v>
      </c>
      <c r="Y166" s="43" t="s">
        <v>1462</v>
      </c>
      <c r="Z166" s="43" t="s">
        <v>454</v>
      </c>
      <c r="AA166" s="43" t="s">
        <v>2175</v>
      </c>
    </row>
    <row r="167" spans="1:27" ht="12.75" x14ac:dyDescent="0.2">
      <c r="A167" s="47" t="s">
        <v>2157</v>
      </c>
      <c r="B167" s="48" t="s">
        <v>2158</v>
      </c>
      <c r="C167" s="48">
        <v>1</v>
      </c>
      <c r="D167" s="48">
        <v>3</v>
      </c>
      <c r="E167" s="42" t="s">
        <v>2176</v>
      </c>
      <c r="F167" s="42" t="s">
        <v>2177</v>
      </c>
      <c r="G167" s="42" t="s">
        <v>437</v>
      </c>
      <c r="H167" s="43" t="s">
        <v>2178</v>
      </c>
      <c r="I167" s="42" t="s">
        <v>1305</v>
      </c>
      <c r="J167" s="40" t="s">
        <v>2179</v>
      </c>
      <c r="K167" s="44" t="s">
        <v>521</v>
      </c>
      <c r="L167" s="43" t="s">
        <v>522</v>
      </c>
      <c r="M167" s="45" t="s">
        <v>426</v>
      </c>
      <c r="N167" s="43">
        <v>379912</v>
      </c>
      <c r="O167" s="43" t="s">
        <v>2180</v>
      </c>
      <c r="P167" s="43" t="s">
        <v>2181</v>
      </c>
      <c r="Q167" s="43" t="s">
        <v>2182</v>
      </c>
      <c r="R167" s="43" t="s">
        <v>424</v>
      </c>
      <c r="S167" s="43" t="s">
        <v>2183</v>
      </c>
      <c r="T167" s="43" t="s">
        <v>2184</v>
      </c>
      <c r="U167" s="43">
        <v>402733</v>
      </c>
      <c r="V167" s="43" t="s">
        <v>2185</v>
      </c>
      <c r="W167" s="43" t="s">
        <v>2186</v>
      </c>
      <c r="X167" s="43" t="s">
        <v>874</v>
      </c>
      <c r="Y167" s="43" t="s">
        <v>2062</v>
      </c>
      <c r="Z167" s="43" t="s">
        <v>582</v>
      </c>
      <c r="AA167" s="43" t="s">
        <v>973</v>
      </c>
    </row>
    <row r="168" spans="1:27" ht="12.75" x14ac:dyDescent="0.2">
      <c r="A168" s="39" t="s">
        <v>2187</v>
      </c>
      <c r="B168" s="40" t="s">
        <v>2188</v>
      </c>
      <c r="C168" s="40">
        <v>1</v>
      </c>
      <c r="D168" s="40">
        <v>1</v>
      </c>
      <c r="E168" s="42" t="s">
        <v>2189</v>
      </c>
      <c r="F168" s="42" t="s">
        <v>2190</v>
      </c>
      <c r="G168" s="42" t="s">
        <v>2083</v>
      </c>
      <c r="H168" s="43" t="s">
        <v>1177</v>
      </c>
      <c r="I168" s="42" t="s">
        <v>1470</v>
      </c>
      <c r="J168" s="40" t="s">
        <v>760</v>
      </c>
      <c r="K168" s="44" t="s">
        <v>2191</v>
      </c>
      <c r="L168" s="43" t="s">
        <v>375</v>
      </c>
      <c r="M168" s="45" t="s">
        <v>376</v>
      </c>
      <c r="U168" s="43">
        <v>1430191</v>
      </c>
      <c r="V168" s="43" t="s">
        <v>682</v>
      </c>
      <c r="W168" s="43" t="s">
        <v>652</v>
      </c>
      <c r="X168" s="43" t="s">
        <v>1506</v>
      </c>
      <c r="Y168" s="43" t="s">
        <v>482</v>
      </c>
      <c r="Z168" s="43" t="s">
        <v>751</v>
      </c>
      <c r="AA168" s="43" t="s">
        <v>2192</v>
      </c>
    </row>
    <row r="169" spans="1:27" ht="12.75" x14ac:dyDescent="0.2">
      <c r="A169" s="39" t="s">
        <v>2187</v>
      </c>
      <c r="B169" s="40" t="s">
        <v>2188</v>
      </c>
      <c r="C169" s="40">
        <v>1</v>
      </c>
      <c r="D169" s="40">
        <v>2</v>
      </c>
      <c r="E169" s="42" t="s">
        <v>2193</v>
      </c>
      <c r="F169" s="42" t="s">
        <v>2194</v>
      </c>
      <c r="G169" s="42" t="s">
        <v>536</v>
      </c>
      <c r="H169" s="43" t="s">
        <v>1008</v>
      </c>
      <c r="I169" s="42" t="s">
        <v>1703</v>
      </c>
      <c r="J169" s="40" t="s">
        <v>2195</v>
      </c>
      <c r="K169" s="44" t="s">
        <v>2191</v>
      </c>
      <c r="L169" s="43" t="s">
        <v>375</v>
      </c>
      <c r="M169" s="45" t="s">
        <v>376</v>
      </c>
      <c r="U169" s="43">
        <v>1453617</v>
      </c>
      <c r="V169" s="43" t="s">
        <v>1760</v>
      </c>
      <c r="W169" s="43" t="s">
        <v>1423</v>
      </c>
      <c r="X169" s="43" t="s">
        <v>1201</v>
      </c>
      <c r="Y169" s="43" t="s">
        <v>482</v>
      </c>
      <c r="Z169" s="43" t="s">
        <v>1424</v>
      </c>
      <c r="AA169" s="43" t="s">
        <v>2192</v>
      </c>
    </row>
    <row r="170" spans="1:27" ht="12.75" x14ac:dyDescent="0.2">
      <c r="A170" s="39" t="s">
        <v>2187</v>
      </c>
      <c r="B170" s="40" t="s">
        <v>2188</v>
      </c>
      <c r="C170" s="40">
        <v>1</v>
      </c>
      <c r="D170" s="40">
        <v>3</v>
      </c>
      <c r="E170" s="42" t="s">
        <v>2196</v>
      </c>
      <c r="F170" s="42" t="s">
        <v>2197</v>
      </c>
      <c r="G170" s="42" t="s">
        <v>2198</v>
      </c>
      <c r="H170" s="43" t="s">
        <v>1193</v>
      </c>
      <c r="I170" s="42" t="s">
        <v>1498</v>
      </c>
      <c r="J170" s="40" t="s">
        <v>760</v>
      </c>
      <c r="K170" s="44" t="s">
        <v>2191</v>
      </c>
      <c r="L170" s="43" t="s">
        <v>375</v>
      </c>
      <c r="M170" s="45" t="s">
        <v>376</v>
      </c>
      <c r="U170" s="43">
        <v>1414052</v>
      </c>
      <c r="V170" s="43" t="s">
        <v>682</v>
      </c>
      <c r="W170" s="43" t="s">
        <v>1423</v>
      </c>
      <c r="X170" s="43" t="s">
        <v>1097</v>
      </c>
      <c r="Y170" s="43" t="s">
        <v>482</v>
      </c>
      <c r="Z170" s="43" t="s">
        <v>414</v>
      </c>
      <c r="AA170" s="43" t="s">
        <v>2192</v>
      </c>
    </row>
    <row r="171" spans="1:27" ht="12.75" x14ac:dyDescent="0.2">
      <c r="A171" s="47" t="s">
        <v>2199</v>
      </c>
      <c r="B171" s="48" t="s">
        <v>2200</v>
      </c>
      <c r="C171" s="48">
        <v>4</v>
      </c>
      <c r="D171" s="48">
        <v>1</v>
      </c>
      <c r="E171" s="42" t="s">
        <v>2201</v>
      </c>
      <c r="F171" s="42" t="s">
        <v>2202</v>
      </c>
      <c r="G171" s="42" t="s">
        <v>2203</v>
      </c>
      <c r="H171" s="43" t="s">
        <v>2204</v>
      </c>
      <c r="I171" s="42" t="s">
        <v>726</v>
      </c>
      <c r="J171" s="40" t="s">
        <v>2205</v>
      </c>
      <c r="K171" s="44" t="s">
        <v>639</v>
      </c>
      <c r="L171" s="43" t="s">
        <v>2206</v>
      </c>
      <c r="M171" s="45" t="s">
        <v>376</v>
      </c>
      <c r="N171" s="43">
        <v>344842</v>
      </c>
      <c r="O171" s="43" t="s">
        <v>2207</v>
      </c>
      <c r="P171" s="43" t="s">
        <v>1505</v>
      </c>
      <c r="Q171" s="43" t="s">
        <v>1026</v>
      </c>
      <c r="R171" s="43" t="s">
        <v>1834</v>
      </c>
      <c r="S171" s="43" t="s">
        <v>1500</v>
      </c>
      <c r="T171" s="43" t="s">
        <v>2208</v>
      </c>
      <c r="U171" s="43">
        <v>344842</v>
      </c>
      <c r="V171" s="43" t="s">
        <v>2209</v>
      </c>
      <c r="W171" s="43" t="s">
        <v>1423</v>
      </c>
      <c r="X171" s="43" t="s">
        <v>927</v>
      </c>
      <c r="Y171" s="43" t="s">
        <v>2210</v>
      </c>
      <c r="Z171" s="43" t="s">
        <v>1453</v>
      </c>
      <c r="AA171" s="43" t="s">
        <v>387</v>
      </c>
    </row>
    <row r="172" spans="1:27" ht="12.75" x14ac:dyDescent="0.2">
      <c r="A172" s="47" t="s">
        <v>2199</v>
      </c>
      <c r="B172" s="48" t="s">
        <v>2200</v>
      </c>
      <c r="C172" s="48">
        <v>4</v>
      </c>
      <c r="D172" s="48">
        <v>2</v>
      </c>
      <c r="E172" s="42" t="s">
        <v>2211</v>
      </c>
      <c r="F172" s="42" t="s">
        <v>2212</v>
      </c>
      <c r="G172" s="42" t="s">
        <v>1831</v>
      </c>
      <c r="H172" s="43" t="s">
        <v>728</v>
      </c>
      <c r="I172" s="42" t="s">
        <v>2213</v>
      </c>
      <c r="J172" s="40" t="s">
        <v>2214</v>
      </c>
      <c r="K172" s="44" t="s">
        <v>639</v>
      </c>
      <c r="L172" s="43" t="s">
        <v>2206</v>
      </c>
      <c r="M172" s="45" t="s">
        <v>376</v>
      </c>
      <c r="N172" s="43">
        <v>340791</v>
      </c>
      <c r="O172" s="43" t="s">
        <v>2215</v>
      </c>
      <c r="P172" s="43" t="s">
        <v>461</v>
      </c>
      <c r="Q172" s="43" t="s">
        <v>1026</v>
      </c>
      <c r="R172" s="43" t="s">
        <v>974</v>
      </c>
      <c r="S172" s="43" t="s">
        <v>2216</v>
      </c>
      <c r="T172" s="43" t="s">
        <v>2217</v>
      </c>
      <c r="U172" s="43">
        <v>340791</v>
      </c>
      <c r="V172" s="42" t="s">
        <v>2218</v>
      </c>
      <c r="W172" s="43" t="s">
        <v>2219</v>
      </c>
      <c r="X172" s="43" t="s">
        <v>927</v>
      </c>
      <c r="Y172" s="43" t="s">
        <v>2220</v>
      </c>
      <c r="Z172" s="43" t="s">
        <v>1635</v>
      </c>
      <c r="AA172" s="43" t="s">
        <v>1549</v>
      </c>
    </row>
    <row r="173" spans="1:27" ht="12.75" x14ac:dyDescent="0.2">
      <c r="A173" s="47" t="s">
        <v>2199</v>
      </c>
      <c r="B173" s="48" t="s">
        <v>2200</v>
      </c>
      <c r="C173" s="48">
        <v>4</v>
      </c>
      <c r="D173" s="48">
        <v>3</v>
      </c>
      <c r="E173" s="42" t="s">
        <v>2221</v>
      </c>
      <c r="F173" s="42" t="s">
        <v>2222</v>
      </c>
      <c r="G173" s="42" t="s">
        <v>1632</v>
      </c>
      <c r="H173" s="43" t="s">
        <v>1190</v>
      </c>
      <c r="I173" s="42" t="s">
        <v>995</v>
      </c>
      <c r="J173" s="40" t="s">
        <v>2223</v>
      </c>
      <c r="K173" s="44" t="s">
        <v>639</v>
      </c>
      <c r="L173" s="43" t="s">
        <v>2206</v>
      </c>
      <c r="M173" s="45" t="s">
        <v>376</v>
      </c>
      <c r="N173" s="43">
        <v>339646</v>
      </c>
      <c r="O173" s="43" t="s">
        <v>2224</v>
      </c>
      <c r="P173" s="43" t="s">
        <v>838</v>
      </c>
      <c r="Q173" s="43" t="s">
        <v>1095</v>
      </c>
      <c r="R173" s="43" t="s">
        <v>2225</v>
      </c>
      <c r="S173" s="43" t="s">
        <v>2226</v>
      </c>
      <c r="T173" s="42" t="s">
        <v>2227</v>
      </c>
      <c r="U173" s="42">
        <v>339646</v>
      </c>
      <c r="V173" s="42" t="s">
        <v>2228</v>
      </c>
      <c r="W173" s="43" t="s">
        <v>2229</v>
      </c>
      <c r="X173" s="43" t="s">
        <v>927</v>
      </c>
      <c r="Y173" s="43" t="s">
        <v>2230</v>
      </c>
      <c r="Z173" s="43" t="s">
        <v>1896</v>
      </c>
      <c r="AA173" s="42" t="s">
        <v>2231</v>
      </c>
    </row>
    <row r="174" spans="1:27" ht="12.75" x14ac:dyDescent="0.2">
      <c r="A174" s="39" t="s">
        <v>2232</v>
      </c>
      <c r="B174" s="40" t="s">
        <v>2233</v>
      </c>
      <c r="C174" s="40">
        <v>5</v>
      </c>
      <c r="D174" s="40">
        <v>1</v>
      </c>
      <c r="E174" s="42" t="s">
        <v>2234</v>
      </c>
      <c r="F174" s="41">
        <v>12771.6186252772</v>
      </c>
      <c r="G174" s="41">
        <v>1.0136205258156501</v>
      </c>
      <c r="H174" s="43" t="s">
        <v>835</v>
      </c>
      <c r="I174" s="41">
        <v>9.7983317495512594</v>
      </c>
      <c r="J174" s="44">
        <v>180.55115616000001</v>
      </c>
      <c r="K174" s="44">
        <v>4.5401752719000002E-2</v>
      </c>
      <c r="L174" s="43" t="s">
        <v>2235</v>
      </c>
      <c r="M174" s="45" t="s">
        <v>523</v>
      </c>
      <c r="N174" s="42">
        <v>407436.42989000003</v>
      </c>
      <c r="O174" s="42" t="s">
        <v>1065</v>
      </c>
      <c r="P174" s="43" t="s">
        <v>905</v>
      </c>
      <c r="Q174" s="43" t="s">
        <v>908</v>
      </c>
      <c r="R174" s="41">
        <v>3.9229545455000001</v>
      </c>
      <c r="S174" s="43" t="s">
        <v>916</v>
      </c>
      <c r="T174" s="41">
        <v>0.12113636363999999</v>
      </c>
      <c r="U174" s="42">
        <v>308484.33023999998</v>
      </c>
      <c r="V174" s="41">
        <v>171.111111111111</v>
      </c>
      <c r="W174" s="43" t="s">
        <v>870</v>
      </c>
      <c r="X174" s="43" t="s">
        <v>476</v>
      </c>
      <c r="Y174" s="41">
        <v>9.3181818182000008E-3</v>
      </c>
      <c r="Z174" s="41">
        <v>0.62431818181999998</v>
      </c>
      <c r="AA174" s="42" t="s">
        <v>2236</v>
      </c>
    </row>
    <row r="175" spans="1:27" ht="12.75" x14ac:dyDescent="0.2">
      <c r="A175" s="39" t="s">
        <v>2232</v>
      </c>
      <c r="B175" s="40" t="s">
        <v>2233</v>
      </c>
      <c r="C175" s="40">
        <v>5</v>
      </c>
      <c r="D175" s="40">
        <v>2</v>
      </c>
      <c r="E175" s="42" t="s">
        <v>2237</v>
      </c>
      <c r="F175" s="41">
        <v>12798.904455914901</v>
      </c>
      <c r="G175" s="41">
        <v>1.0218055409248901</v>
      </c>
      <c r="H175" s="43" t="s">
        <v>2238</v>
      </c>
      <c r="I175" s="41">
        <v>9.9441693879700797</v>
      </c>
      <c r="J175" s="44">
        <v>220.16222479999999</v>
      </c>
      <c r="K175" s="44">
        <v>4.0029495418000001E-2</v>
      </c>
      <c r="L175" s="43" t="s">
        <v>2235</v>
      </c>
      <c r="M175" s="45" t="s">
        <v>523</v>
      </c>
      <c r="N175" s="42">
        <v>421072.69216999999</v>
      </c>
      <c r="O175" s="41">
        <v>172.222222222222</v>
      </c>
      <c r="P175" s="43" t="s">
        <v>458</v>
      </c>
      <c r="Q175" s="43" t="s">
        <v>1392</v>
      </c>
      <c r="R175" s="41">
        <v>3.1961363636</v>
      </c>
      <c r="S175" s="41">
        <v>0.58704545455000001</v>
      </c>
      <c r="T175" s="41">
        <v>5.0318181818179999E-2</v>
      </c>
      <c r="U175" s="42">
        <v>321648.26747000002</v>
      </c>
      <c r="V175" s="41">
        <v>172.777777777778</v>
      </c>
      <c r="W175" s="43" t="s">
        <v>870</v>
      </c>
      <c r="X175" s="43" t="s">
        <v>1392</v>
      </c>
      <c r="Y175" s="51">
        <v>3.7272727273E-3</v>
      </c>
      <c r="Z175" s="41">
        <v>0.72681818182000002</v>
      </c>
      <c r="AA175" s="41">
        <v>9.0386363636E-2</v>
      </c>
    </row>
    <row r="176" spans="1:27" ht="12.75" x14ac:dyDescent="0.2">
      <c r="A176" s="39" t="s">
        <v>2232</v>
      </c>
      <c r="B176" s="40" t="s">
        <v>2233</v>
      </c>
      <c r="C176" s="40">
        <v>5</v>
      </c>
      <c r="D176" s="40">
        <v>3</v>
      </c>
      <c r="E176" s="42" t="s">
        <v>2239</v>
      </c>
      <c r="F176" s="41">
        <v>12765.6200444022</v>
      </c>
      <c r="G176" s="41">
        <v>1.0360503224442299</v>
      </c>
      <c r="H176" s="43" t="s">
        <v>2240</v>
      </c>
      <c r="I176" s="41">
        <v>10.3816471085738</v>
      </c>
      <c r="J176" s="44">
        <v>170.20826726000001</v>
      </c>
      <c r="K176" s="44">
        <v>4.3344962469999998E-2</v>
      </c>
      <c r="L176" s="43" t="s">
        <v>2235</v>
      </c>
      <c r="M176" s="45" t="s">
        <v>523</v>
      </c>
      <c r="N176" s="42">
        <v>416619.58434</v>
      </c>
      <c r="O176" s="41">
        <v>174.444444444444</v>
      </c>
      <c r="P176" s="43" t="s">
        <v>458</v>
      </c>
      <c r="Q176" s="43" t="s">
        <v>378</v>
      </c>
      <c r="R176" s="41">
        <v>4.5286363636000004</v>
      </c>
      <c r="S176" s="41">
        <v>0.40068181817999998</v>
      </c>
      <c r="T176" s="41">
        <v>0.21</v>
      </c>
      <c r="U176" s="42">
        <v>337525.52526000002</v>
      </c>
      <c r="V176" s="41">
        <v>171.666666666667</v>
      </c>
      <c r="W176" s="43" t="s">
        <v>761</v>
      </c>
      <c r="X176" s="43" t="s">
        <v>680</v>
      </c>
      <c r="Y176" s="41">
        <v>4.1909090909000003E-2</v>
      </c>
      <c r="Z176" s="41">
        <v>0.62431818181999998</v>
      </c>
      <c r="AA176" s="41">
        <v>0.80136363635999996</v>
      </c>
    </row>
    <row r="177" spans="1:27" ht="12.75" x14ac:dyDescent="0.2">
      <c r="A177" s="47" t="s">
        <v>2232</v>
      </c>
      <c r="B177" s="48" t="s">
        <v>2233</v>
      </c>
      <c r="C177" s="48">
        <v>6</v>
      </c>
      <c r="D177" s="48">
        <v>1</v>
      </c>
      <c r="E177" s="42" t="s">
        <v>2241</v>
      </c>
      <c r="F177" s="41">
        <v>12765.6200444022</v>
      </c>
      <c r="G177" s="41">
        <v>0.40707289148963199</v>
      </c>
      <c r="H177" s="43" t="s">
        <v>2242</v>
      </c>
      <c r="I177" s="41">
        <v>7.0220073781961601</v>
      </c>
      <c r="J177" s="44">
        <v>209.89695967</v>
      </c>
      <c r="K177" s="44">
        <v>6.8693550438999995E-2</v>
      </c>
      <c r="L177" s="43" t="s">
        <v>2235</v>
      </c>
      <c r="M177" s="45" t="s">
        <v>523</v>
      </c>
      <c r="N177" s="42">
        <v>304913.00912</v>
      </c>
      <c r="O177" s="41">
        <v>375.555555555556</v>
      </c>
      <c r="P177" s="43" t="s">
        <v>507</v>
      </c>
      <c r="Q177" s="43" t="s">
        <v>1052</v>
      </c>
      <c r="R177" s="41">
        <v>4.6590909090999999E-2</v>
      </c>
      <c r="S177" s="41">
        <v>1.4909090909E-2</v>
      </c>
      <c r="T177" s="41">
        <v>7.0352272727000003</v>
      </c>
      <c r="U177" s="42">
        <v>329268.33179999999</v>
      </c>
      <c r="V177" s="41" t="s">
        <v>1819</v>
      </c>
      <c r="W177" s="43" t="s">
        <v>397</v>
      </c>
      <c r="X177" s="43" t="s">
        <v>1162</v>
      </c>
      <c r="Y177" s="41">
        <v>2.7954545454999999E-3</v>
      </c>
      <c r="Z177" s="41">
        <v>0.54045454545000005</v>
      </c>
      <c r="AA177" s="41">
        <v>5.9543181817999997</v>
      </c>
    </row>
    <row r="178" spans="1:27" ht="12.75" x14ac:dyDescent="0.2">
      <c r="A178" s="47" t="s">
        <v>2232</v>
      </c>
      <c r="B178" s="48" t="s">
        <v>2233</v>
      </c>
      <c r="C178" s="48">
        <v>6</v>
      </c>
      <c r="D178" s="48">
        <v>2</v>
      </c>
      <c r="E178" s="42" t="s">
        <v>2243</v>
      </c>
      <c r="F178" s="41">
        <v>12026.4597379468</v>
      </c>
      <c r="G178" s="41">
        <v>0.415355569540592</v>
      </c>
      <c r="H178" s="43" t="s">
        <v>2244</v>
      </c>
      <c r="I178" s="41">
        <v>6.9855254877281299</v>
      </c>
      <c r="J178" s="44">
        <v>250.47199497</v>
      </c>
      <c r="K178" s="44">
        <v>6.5449968533999994E-2</v>
      </c>
      <c r="L178" s="43" t="s">
        <v>2235</v>
      </c>
      <c r="M178" s="45" t="s">
        <v>523</v>
      </c>
      <c r="N178" s="42">
        <v>318501.69909000001</v>
      </c>
      <c r="O178" s="41">
        <v>381.66666666666703</v>
      </c>
      <c r="P178" s="43" t="s">
        <v>1626</v>
      </c>
      <c r="Q178" s="43" t="s">
        <v>2245</v>
      </c>
      <c r="R178" s="43" t="s">
        <v>974</v>
      </c>
      <c r="S178" s="41">
        <v>0.14909090909</v>
      </c>
      <c r="T178" s="41">
        <v>7.2774999999999999</v>
      </c>
      <c r="U178" s="42">
        <v>328624.40662999998</v>
      </c>
      <c r="V178" s="41">
        <v>195.555555555556</v>
      </c>
      <c r="W178" s="43" t="s">
        <v>1217</v>
      </c>
      <c r="X178" s="43" t="s">
        <v>871</v>
      </c>
      <c r="Y178" s="41" t="s">
        <v>1306</v>
      </c>
      <c r="Z178" s="41">
        <v>0.64295454544999997</v>
      </c>
      <c r="AA178" s="41">
        <v>6.4388636363999998</v>
      </c>
    </row>
    <row r="179" spans="1:27" ht="12.75" x14ac:dyDescent="0.2">
      <c r="A179" s="47" t="s">
        <v>2232</v>
      </c>
      <c r="B179" s="48" t="s">
        <v>2233</v>
      </c>
      <c r="C179" s="48">
        <v>6</v>
      </c>
      <c r="D179" s="48">
        <v>3</v>
      </c>
      <c r="E179" s="42" t="s">
        <v>2246</v>
      </c>
      <c r="F179" s="41">
        <v>12066.7086217747</v>
      </c>
      <c r="G179" s="41">
        <v>0.41514655931563699</v>
      </c>
      <c r="H179" s="43" t="s">
        <v>2247</v>
      </c>
      <c r="I179" s="41">
        <v>7.0826519059001098</v>
      </c>
      <c r="J179" s="44">
        <v>210.08931941</v>
      </c>
      <c r="K179" s="44">
        <v>7.0449113095999993E-2</v>
      </c>
      <c r="L179" s="43" t="s">
        <v>2235</v>
      </c>
      <c r="M179" s="45" t="s">
        <v>523</v>
      </c>
      <c r="N179" s="42">
        <v>311204.44685000001</v>
      </c>
      <c r="O179" s="41">
        <v>387.777777777778</v>
      </c>
      <c r="P179" s="43" t="s">
        <v>975</v>
      </c>
      <c r="Q179" s="43" t="s">
        <v>1052</v>
      </c>
      <c r="R179" s="39" t="s">
        <v>436</v>
      </c>
      <c r="S179" s="41">
        <v>0.10249999999999999</v>
      </c>
      <c r="T179" s="41">
        <v>6.7556818182000002</v>
      </c>
      <c r="U179" s="42">
        <v>331716.60664999997</v>
      </c>
      <c r="V179" s="41">
        <v>196.666666666667</v>
      </c>
      <c r="W179" s="43" t="s">
        <v>1217</v>
      </c>
      <c r="X179" s="43" t="s">
        <v>1971</v>
      </c>
      <c r="Y179" s="41" t="s">
        <v>1791</v>
      </c>
      <c r="Z179" s="41">
        <v>0.52181818181999995</v>
      </c>
      <c r="AA179" s="41">
        <v>6.1686363636000001</v>
      </c>
    </row>
    <row r="180" spans="1:27" ht="12.75" x14ac:dyDescent="0.2">
      <c r="A180" s="39" t="s">
        <v>2232</v>
      </c>
      <c r="B180" s="40" t="s">
        <v>2233</v>
      </c>
      <c r="C180" s="40">
        <v>9</v>
      </c>
      <c r="D180" s="40">
        <v>1</v>
      </c>
      <c r="E180" s="42" t="s">
        <v>2248</v>
      </c>
      <c r="F180" s="41">
        <v>12051.830418920599</v>
      </c>
      <c r="G180" s="41">
        <v>1.0228830538859</v>
      </c>
      <c r="H180" s="43" t="s">
        <v>2249</v>
      </c>
      <c r="I180" s="41">
        <v>10.281556469471701</v>
      </c>
      <c r="J180" s="44">
        <v>200.35853632999999</v>
      </c>
      <c r="K180" s="44">
        <v>2.6362965305999998E-2</v>
      </c>
      <c r="L180" s="43" t="s">
        <v>2235</v>
      </c>
      <c r="M180" s="45" t="s">
        <v>426</v>
      </c>
      <c r="N180" s="42">
        <v>371896.51779000001</v>
      </c>
      <c r="O180" s="41">
        <v>153.888888888889</v>
      </c>
      <c r="P180" s="43" t="s">
        <v>1703</v>
      </c>
      <c r="Q180" s="43" t="s">
        <v>378</v>
      </c>
      <c r="R180" s="41">
        <v>2.4413636364000002</v>
      </c>
      <c r="S180" s="41">
        <v>0.55909090909000003</v>
      </c>
      <c r="T180" s="41">
        <v>1.4909090909</v>
      </c>
      <c r="U180" s="42">
        <v>299943.40194000001</v>
      </c>
      <c r="V180" s="41">
        <v>151.666666666667</v>
      </c>
      <c r="W180" s="43" t="s">
        <v>905</v>
      </c>
      <c r="X180" s="43" t="s">
        <v>1050</v>
      </c>
      <c r="Y180" s="41">
        <v>4.8454545454999998E-2</v>
      </c>
      <c r="Z180" s="41">
        <v>0.69886363636000004</v>
      </c>
      <c r="AA180" s="41">
        <v>0.57772727273000002</v>
      </c>
    </row>
    <row r="181" spans="1:27" ht="12.75" x14ac:dyDescent="0.2">
      <c r="A181" s="39" t="s">
        <v>2232</v>
      </c>
      <c r="B181" s="40" t="s">
        <v>2233</v>
      </c>
      <c r="C181" s="40">
        <v>9</v>
      </c>
      <c r="D181" s="40">
        <v>2</v>
      </c>
      <c r="E181" s="42" t="s">
        <v>2250</v>
      </c>
      <c r="F181" s="41">
        <v>12694.2950543077</v>
      </c>
      <c r="G181" s="41">
        <v>1.0432033719705001</v>
      </c>
      <c r="H181" s="43" t="s">
        <v>886</v>
      </c>
      <c r="I181" s="41">
        <v>10.052687038988401</v>
      </c>
      <c r="J181" s="44">
        <v>209.69441517000001</v>
      </c>
      <c r="K181" s="44">
        <v>4.8472075869E-2</v>
      </c>
      <c r="L181" s="43" t="s">
        <v>2235</v>
      </c>
      <c r="M181" s="45" t="s">
        <v>426</v>
      </c>
      <c r="N181" s="42">
        <v>363848.30268000002</v>
      </c>
      <c r="O181" s="41">
        <v>152.777777777778</v>
      </c>
      <c r="P181" s="43" t="s">
        <v>894</v>
      </c>
      <c r="Q181" s="43" t="s">
        <v>378</v>
      </c>
      <c r="R181" s="41">
        <v>2.6556818182000002</v>
      </c>
      <c r="S181" s="41">
        <v>0.64295454544999997</v>
      </c>
      <c r="T181" s="41">
        <v>0.22363636364</v>
      </c>
      <c r="U181" s="42">
        <v>312538.17047999997</v>
      </c>
      <c r="V181" s="41">
        <v>151.111111111111</v>
      </c>
      <c r="W181" s="43" t="s">
        <v>905</v>
      </c>
      <c r="X181" s="43" t="s">
        <v>1124</v>
      </c>
      <c r="Y181" s="41">
        <v>2.2363636364E-2</v>
      </c>
      <c r="Z181" s="41">
        <v>0.84795454545000004</v>
      </c>
      <c r="AA181" s="41">
        <v>0.78272727272999998</v>
      </c>
    </row>
    <row r="182" spans="1:27" ht="12.75" x14ac:dyDescent="0.2">
      <c r="A182" s="39" t="s">
        <v>2232</v>
      </c>
      <c r="B182" s="40" t="s">
        <v>2233</v>
      </c>
      <c r="C182" s="40">
        <v>9</v>
      </c>
      <c r="D182" s="40">
        <v>3</v>
      </c>
      <c r="E182" s="42" t="s">
        <v>2251</v>
      </c>
      <c r="F182" s="41">
        <v>12772.391991570101</v>
      </c>
      <c r="G182" s="41">
        <v>1.0432033719705001</v>
      </c>
      <c r="H182" s="43" t="s">
        <v>886</v>
      </c>
      <c r="I182" s="41">
        <v>9.9894625922023206</v>
      </c>
      <c r="J182" s="44">
        <v>180.18967334000001</v>
      </c>
      <c r="K182" s="44">
        <v>4.3203371970000001E-2</v>
      </c>
      <c r="L182" s="43" t="s">
        <v>2235</v>
      </c>
      <c r="M182" s="45" t="s">
        <v>426</v>
      </c>
      <c r="N182" s="42">
        <v>370661.33678999997</v>
      </c>
      <c r="O182" s="41">
        <v>153.333333333333</v>
      </c>
      <c r="P182" s="43" t="s">
        <v>1257</v>
      </c>
      <c r="Q182" s="43" t="s">
        <v>680</v>
      </c>
      <c r="R182" s="41">
        <v>2.5997727273</v>
      </c>
      <c r="S182" s="41">
        <v>0.54045454545000005</v>
      </c>
      <c r="T182" s="41">
        <v>0.14909090909</v>
      </c>
      <c r="U182" s="42">
        <v>296973.53071000002</v>
      </c>
      <c r="V182" s="41">
        <v>152.222222222222</v>
      </c>
      <c r="W182" s="43" t="s">
        <v>458</v>
      </c>
      <c r="X182" s="43" t="s">
        <v>874</v>
      </c>
      <c r="Y182" s="43" t="s">
        <v>1791</v>
      </c>
      <c r="Z182" s="43" t="s">
        <v>2252</v>
      </c>
      <c r="AA182" s="41">
        <v>0.68022727273000005</v>
      </c>
    </row>
    <row r="183" spans="1:27" ht="12.75" x14ac:dyDescent="0.2">
      <c r="A183" s="47" t="s">
        <v>2253</v>
      </c>
      <c r="B183" s="48" t="s">
        <v>2254</v>
      </c>
      <c r="C183" s="48">
        <v>2</v>
      </c>
      <c r="D183" s="48">
        <v>1</v>
      </c>
      <c r="E183" s="42" t="s">
        <v>2255</v>
      </c>
      <c r="F183" s="42" t="s">
        <v>2256</v>
      </c>
      <c r="G183" s="42" t="s">
        <v>2257</v>
      </c>
      <c r="H183" s="43" t="s">
        <v>2258</v>
      </c>
      <c r="I183" s="42" t="s">
        <v>1703</v>
      </c>
      <c r="J183" s="40" t="s">
        <v>745</v>
      </c>
      <c r="K183" s="44" t="s">
        <v>2191</v>
      </c>
      <c r="L183" s="43" t="s">
        <v>375</v>
      </c>
      <c r="M183" s="45" t="s">
        <v>376</v>
      </c>
      <c r="N183" s="43">
        <v>850873</v>
      </c>
      <c r="O183" s="43" t="s">
        <v>940</v>
      </c>
      <c r="P183" s="43" t="s">
        <v>1412</v>
      </c>
      <c r="Q183" s="43" t="s">
        <v>626</v>
      </c>
      <c r="R183" s="43" t="s">
        <v>1768</v>
      </c>
      <c r="S183" s="43" t="s">
        <v>542</v>
      </c>
      <c r="T183" s="43" t="s">
        <v>2198</v>
      </c>
      <c r="U183" s="43">
        <v>869922</v>
      </c>
      <c r="V183" s="43" t="s">
        <v>2259</v>
      </c>
      <c r="W183" s="43" t="s">
        <v>1494</v>
      </c>
      <c r="X183" s="43" t="s">
        <v>706</v>
      </c>
      <c r="Y183" s="43" t="s">
        <v>1573</v>
      </c>
      <c r="Z183" s="43" t="s">
        <v>1597</v>
      </c>
      <c r="AA183" s="43" t="s">
        <v>2260</v>
      </c>
    </row>
    <row r="184" spans="1:27" ht="12.75" x14ac:dyDescent="0.2">
      <c r="A184" s="47" t="s">
        <v>2253</v>
      </c>
      <c r="B184" s="48" t="s">
        <v>2254</v>
      </c>
      <c r="C184" s="48">
        <v>2</v>
      </c>
      <c r="D184" s="48">
        <v>2</v>
      </c>
      <c r="E184" s="42" t="s">
        <v>2261</v>
      </c>
      <c r="F184" s="42" t="s">
        <v>2262</v>
      </c>
      <c r="G184" s="42" t="s">
        <v>2257</v>
      </c>
      <c r="H184" s="43" t="s">
        <v>1469</v>
      </c>
      <c r="I184" s="42" t="s">
        <v>619</v>
      </c>
      <c r="J184" s="40" t="s">
        <v>745</v>
      </c>
      <c r="K184" s="44" t="s">
        <v>2191</v>
      </c>
      <c r="L184" s="43" t="s">
        <v>375</v>
      </c>
      <c r="M184" s="45" t="s">
        <v>376</v>
      </c>
      <c r="N184" s="43">
        <v>869922</v>
      </c>
      <c r="O184" s="43" t="s">
        <v>940</v>
      </c>
      <c r="P184" s="43" t="s">
        <v>449</v>
      </c>
      <c r="Q184" s="43" t="s">
        <v>1423</v>
      </c>
      <c r="R184" s="43" t="s">
        <v>2263</v>
      </c>
      <c r="S184" s="43" t="s">
        <v>2264</v>
      </c>
      <c r="T184" s="43" t="s">
        <v>1442</v>
      </c>
      <c r="U184" s="43">
        <v>888834</v>
      </c>
      <c r="V184" s="43" t="s">
        <v>2265</v>
      </c>
      <c r="W184" s="43" t="s">
        <v>2266</v>
      </c>
      <c r="X184" s="43" t="s">
        <v>638</v>
      </c>
      <c r="Y184" s="43" t="s">
        <v>2267</v>
      </c>
      <c r="Z184" s="43" t="s">
        <v>593</v>
      </c>
      <c r="AA184" s="43" t="s">
        <v>1027</v>
      </c>
    </row>
    <row r="185" spans="1:27" ht="12.75" x14ac:dyDescent="0.2">
      <c r="A185" s="47" t="s">
        <v>2253</v>
      </c>
      <c r="B185" s="48" t="s">
        <v>2254</v>
      </c>
      <c r="C185" s="48">
        <v>2</v>
      </c>
      <c r="D185" s="48">
        <v>3</v>
      </c>
      <c r="E185" s="42" t="s">
        <v>2268</v>
      </c>
      <c r="F185" s="42" t="s">
        <v>2269</v>
      </c>
      <c r="G185" s="42" t="s">
        <v>502</v>
      </c>
      <c r="H185" s="43" t="s">
        <v>596</v>
      </c>
      <c r="I185" s="42" t="s">
        <v>1201</v>
      </c>
      <c r="J185" s="40" t="s">
        <v>721</v>
      </c>
      <c r="K185" s="44" t="s">
        <v>2191</v>
      </c>
      <c r="L185" s="43" t="s">
        <v>375</v>
      </c>
      <c r="M185" s="45" t="s">
        <v>376</v>
      </c>
      <c r="N185" s="43">
        <v>808602</v>
      </c>
      <c r="O185" s="43" t="s">
        <v>669</v>
      </c>
      <c r="P185" s="43" t="s">
        <v>638</v>
      </c>
      <c r="Q185" s="43" t="s">
        <v>499</v>
      </c>
      <c r="R185" s="43" t="s">
        <v>2270</v>
      </c>
      <c r="S185" s="43" t="s">
        <v>2271</v>
      </c>
      <c r="T185" s="43" t="s">
        <v>997</v>
      </c>
      <c r="U185" s="43">
        <v>823039</v>
      </c>
      <c r="V185" s="43" t="s">
        <v>2265</v>
      </c>
      <c r="W185" s="43" t="s">
        <v>1494</v>
      </c>
      <c r="X185" s="43" t="s">
        <v>638</v>
      </c>
      <c r="Y185" s="43" t="s">
        <v>1219</v>
      </c>
      <c r="Z185" s="43" t="s">
        <v>909</v>
      </c>
      <c r="AA185" s="43" t="s">
        <v>2272</v>
      </c>
    </row>
    <row r="186" spans="1:27" ht="12.75" x14ac:dyDescent="0.2">
      <c r="A186" s="39" t="s">
        <v>2273</v>
      </c>
      <c r="B186" s="40" t="s">
        <v>2274</v>
      </c>
      <c r="C186" s="40" t="s">
        <v>2275</v>
      </c>
      <c r="D186" s="40">
        <v>1</v>
      </c>
      <c r="E186" s="42" t="s">
        <v>2243</v>
      </c>
      <c r="F186" s="42" t="s">
        <v>2276</v>
      </c>
      <c r="G186" s="42" t="s">
        <v>2277</v>
      </c>
      <c r="H186" s="43" t="s">
        <v>2278</v>
      </c>
      <c r="I186" s="42" t="s">
        <v>1164</v>
      </c>
      <c r="J186" s="40" t="s">
        <v>1249</v>
      </c>
      <c r="K186" s="44" t="s">
        <v>1676</v>
      </c>
      <c r="L186" s="43" t="s">
        <v>2279</v>
      </c>
      <c r="M186" s="45" t="s">
        <v>473</v>
      </c>
      <c r="N186" s="43">
        <v>381222</v>
      </c>
      <c r="O186" s="43" t="s">
        <v>696</v>
      </c>
      <c r="P186" s="43" t="s">
        <v>411</v>
      </c>
      <c r="Q186" s="43" t="s">
        <v>753</v>
      </c>
      <c r="R186" s="43" t="s">
        <v>1463</v>
      </c>
      <c r="S186" s="43" t="s">
        <v>2280</v>
      </c>
      <c r="T186" s="43" t="s">
        <v>2281</v>
      </c>
      <c r="U186" s="43">
        <v>356994</v>
      </c>
      <c r="V186" s="43" t="s">
        <v>897</v>
      </c>
      <c r="W186" s="43" t="s">
        <v>2282</v>
      </c>
      <c r="X186" s="43" t="s">
        <v>1412</v>
      </c>
      <c r="Y186" s="43" t="s">
        <v>460</v>
      </c>
      <c r="Z186" s="43" t="s">
        <v>2283</v>
      </c>
      <c r="AA186" s="43" t="s">
        <v>1383</v>
      </c>
    </row>
    <row r="187" spans="1:27" ht="12.75" x14ac:dyDescent="0.2">
      <c r="A187" s="39" t="s">
        <v>2273</v>
      </c>
      <c r="B187" s="40" t="s">
        <v>2274</v>
      </c>
      <c r="C187" s="40" t="s">
        <v>2275</v>
      </c>
      <c r="D187" s="40">
        <v>2</v>
      </c>
      <c r="E187" s="42" t="s">
        <v>2284</v>
      </c>
      <c r="F187" s="42" t="s">
        <v>2285</v>
      </c>
      <c r="G187" s="42" t="s">
        <v>2286</v>
      </c>
      <c r="H187" s="43" t="s">
        <v>2287</v>
      </c>
      <c r="I187" s="42" t="s">
        <v>2288</v>
      </c>
      <c r="J187" s="40" t="s">
        <v>1249</v>
      </c>
      <c r="K187" s="44" t="s">
        <v>1250</v>
      </c>
      <c r="L187" s="43" t="s">
        <v>2279</v>
      </c>
      <c r="M187" s="45" t="s">
        <v>473</v>
      </c>
      <c r="N187" s="43">
        <v>360188</v>
      </c>
      <c r="O187" s="43" t="s">
        <v>1174</v>
      </c>
      <c r="P187" s="43" t="s">
        <v>2282</v>
      </c>
      <c r="Q187" s="43" t="s">
        <v>753</v>
      </c>
      <c r="R187" s="43" t="s">
        <v>950</v>
      </c>
      <c r="S187" s="43" t="s">
        <v>454</v>
      </c>
      <c r="T187" s="43" t="s">
        <v>2129</v>
      </c>
      <c r="U187" s="43">
        <v>340717</v>
      </c>
      <c r="V187" s="43" t="s">
        <v>722</v>
      </c>
      <c r="W187" s="43" t="s">
        <v>1820</v>
      </c>
      <c r="X187" s="43" t="s">
        <v>377</v>
      </c>
      <c r="Y187" s="43" t="s">
        <v>2289</v>
      </c>
      <c r="Z187" s="43" t="s">
        <v>2290</v>
      </c>
      <c r="AA187" s="43" t="s">
        <v>2291</v>
      </c>
    </row>
    <row r="188" spans="1:27" ht="12.75" x14ac:dyDescent="0.2">
      <c r="A188" s="39" t="s">
        <v>2273</v>
      </c>
      <c r="B188" s="40" t="s">
        <v>2274</v>
      </c>
      <c r="C188" s="40" t="s">
        <v>2275</v>
      </c>
      <c r="D188" s="40">
        <v>3</v>
      </c>
      <c r="E188" s="42" t="s">
        <v>2292</v>
      </c>
      <c r="F188" s="42" t="s">
        <v>2293</v>
      </c>
      <c r="G188" s="42" t="s">
        <v>2294</v>
      </c>
      <c r="H188" s="43" t="s">
        <v>2295</v>
      </c>
      <c r="I188" s="42" t="s">
        <v>2152</v>
      </c>
      <c r="J188" s="40" t="s">
        <v>1249</v>
      </c>
      <c r="K188" s="44" t="s">
        <v>1230</v>
      </c>
      <c r="L188" s="43" t="s">
        <v>2279</v>
      </c>
      <c r="M188" s="45" t="s">
        <v>473</v>
      </c>
      <c r="N188" s="43">
        <v>338645</v>
      </c>
      <c r="O188" s="43" t="s">
        <v>940</v>
      </c>
      <c r="P188" s="43" t="s">
        <v>493</v>
      </c>
      <c r="Q188" s="43" t="s">
        <v>461</v>
      </c>
      <c r="R188" s="43" t="s">
        <v>393</v>
      </c>
      <c r="S188" s="43" t="s">
        <v>1424</v>
      </c>
      <c r="T188" s="43" t="s">
        <v>2296</v>
      </c>
      <c r="U188" s="43">
        <v>333208</v>
      </c>
      <c r="V188" s="43" t="s">
        <v>2297</v>
      </c>
      <c r="W188" s="43" t="s">
        <v>1820</v>
      </c>
      <c r="X188" s="43" t="s">
        <v>461</v>
      </c>
      <c r="Y188" s="43" t="s">
        <v>2298</v>
      </c>
      <c r="Z188" s="43" t="s">
        <v>2299</v>
      </c>
      <c r="AA188" s="43" t="s">
        <v>2300</v>
      </c>
    </row>
    <row r="189" spans="1:27" ht="12.75" x14ac:dyDescent="0.2">
      <c r="A189" s="47" t="s">
        <v>2301</v>
      </c>
      <c r="B189" s="48" t="s">
        <v>2302</v>
      </c>
      <c r="C189" s="48">
        <v>101</v>
      </c>
      <c r="D189" s="48">
        <v>1</v>
      </c>
      <c r="E189" s="42" t="s">
        <v>2303</v>
      </c>
      <c r="F189" s="42" t="s">
        <v>2304</v>
      </c>
      <c r="G189" s="42" t="s">
        <v>1424</v>
      </c>
      <c r="H189" s="43" t="s">
        <v>2247</v>
      </c>
      <c r="I189" s="42" t="s">
        <v>1044</v>
      </c>
      <c r="J189" s="40" t="s">
        <v>1344</v>
      </c>
      <c r="K189" s="44" t="s">
        <v>521</v>
      </c>
      <c r="L189" s="43" t="s">
        <v>522</v>
      </c>
      <c r="M189" s="45" t="s">
        <v>426</v>
      </c>
      <c r="N189" s="43">
        <v>1088760</v>
      </c>
      <c r="O189" s="43" t="s">
        <v>2305</v>
      </c>
      <c r="P189" s="43" t="s">
        <v>2306</v>
      </c>
      <c r="Q189" s="43" t="s">
        <v>886</v>
      </c>
      <c r="R189" s="43" t="s">
        <v>961</v>
      </c>
      <c r="S189" s="43" t="s">
        <v>789</v>
      </c>
      <c r="T189" s="43" t="s">
        <v>1087</v>
      </c>
      <c r="U189" s="43">
        <v>1088760</v>
      </c>
      <c r="V189" s="43" t="s">
        <v>2307</v>
      </c>
      <c r="W189" s="43" t="s">
        <v>683</v>
      </c>
      <c r="X189" s="43" t="s">
        <v>927</v>
      </c>
      <c r="Y189" s="43" t="s">
        <v>1941</v>
      </c>
      <c r="Z189" s="43" t="s">
        <v>1585</v>
      </c>
      <c r="AA189" s="43" t="s">
        <v>633</v>
      </c>
    </row>
    <row r="190" spans="1:27" ht="12.75" x14ac:dyDescent="0.2">
      <c r="A190" s="47" t="s">
        <v>2301</v>
      </c>
      <c r="B190" s="48" t="s">
        <v>2302</v>
      </c>
      <c r="C190" s="48">
        <v>101</v>
      </c>
      <c r="D190" s="48">
        <v>2</v>
      </c>
      <c r="E190" s="42" t="s">
        <v>2308</v>
      </c>
      <c r="F190" s="42" t="s">
        <v>1435</v>
      </c>
      <c r="G190" s="42" t="s">
        <v>564</v>
      </c>
      <c r="H190" s="43" t="s">
        <v>2309</v>
      </c>
      <c r="I190" s="42" t="s">
        <v>923</v>
      </c>
      <c r="J190" s="40" t="s">
        <v>1314</v>
      </c>
      <c r="K190" s="44" t="s">
        <v>521</v>
      </c>
      <c r="L190" s="43" t="s">
        <v>522</v>
      </c>
      <c r="M190" s="45" t="s">
        <v>426</v>
      </c>
      <c r="N190" s="43">
        <v>1055239</v>
      </c>
      <c r="O190" s="43" t="s">
        <v>2310</v>
      </c>
      <c r="P190" s="43" t="s">
        <v>2311</v>
      </c>
      <c r="Q190" s="43" t="s">
        <v>1078</v>
      </c>
      <c r="R190" s="43" t="s">
        <v>2172</v>
      </c>
      <c r="S190" s="43" t="s">
        <v>771</v>
      </c>
      <c r="T190" s="43" t="s">
        <v>2312</v>
      </c>
      <c r="U190" s="43">
        <v>1055239</v>
      </c>
      <c r="V190" s="43" t="s">
        <v>2313</v>
      </c>
      <c r="W190" s="43" t="s">
        <v>2314</v>
      </c>
      <c r="X190" s="43" t="s">
        <v>908</v>
      </c>
      <c r="Y190" s="43" t="s">
        <v>482</v>
      </c>
      <c r="Z190" s="43" t="s">
        <v>451</v>
      </c>
      <c r="AA190" s="43" t="s">
        <v>1974</v>
      </c>
    </row>
    <row r="191" spans="1:27" ht="12.75" x14ac:dyDescent="0.2">
      <c r="A191" s="47" t="s">
        <v>2301</v>
      </c>
      <c r="B191" s="48" t="s">
        <v>2302</v>
      </c>
      <c r="C191" s="48">
        <v>101</v>
      </c>
      <c r="D191" s="48">
        <v>3</v>
      </c>
      <c r="E191" s="42" t="s">
        <v>2315</v>
      </c>
      <c r="F191" s="42" t="s">
        <v>2316</v>
      </c>
      <c r="G191" s="42" t="s">
        <v>564</v>
      </c>
      <c r="H191" s="43" t="s">
        <v>2317</v>
      </c>
      <c r="I191" s="42" t="s">
        <v>843</v>
      </c>
      <c r="J191" s="40" t="s">
        <v>2318</v>
      </c>
      <c r="K191" s="44" t="s">
        <v>540</v>
      </c>
      <c r="L191" s="43" t="s">
        <v>522</v>
      </c>
      <c r="M191" s="45" t="s">
        <v>426</v>
      </c>
      <c r="N191" s="43">
        <v>1068097</v>
      </c>
      <c r="O191" s="43" t="s">
        <v>2319</v>
      </c>
      <c r="P191" s="43" t="s">
        <v>2320</v>
      </c>
      <c r="Q191" s="43" t="s">
        <v>509</v>
      </c>
      <c r="R191" s="43" t="s">
        <v>629</v>
      </c>
      <c r="S191" s="43" t="s">
        <v>751</v>
      </c>
      <c r="T191" s="43" t="s">
        <v>2306</v>
      </c>
      <c r="U191" s="43">
        <v>1068097</v>
      </c>
      <c r="V191" s="43" t="s">
        <v>2321</v>
      </c>
      <c r="W191" s="43" t="s">
        <v>2322</v>
      </c>
      <c r="X191" s="43" t="s">
        <v>927</v>
      </c>
      <c r="Y191" s="43" t="s">
        <v>544</v>
      </c>
      <c r="Z191" s="43" t="s">
        <v>742</v>
      </c>
      <c r="AA191" s="43" t="s">
        <v>449</v>
      </c>
    </row>
    <row r="192" spans="1:27" ht="12.75" x14ac:dyDescent="0.2">
      <c r="A192" s="39" t="s">
        <v>2323</v>
      </c>
      <c r="B192" s="40" t="s">
        <v>2324</v>
      </c>
      <c r="C192" s="40">
        <v>3</v>
      </c>
      <c r="D192" s="40">
        <v>1</v>
      </c>
      <c r="E192" s="42" t="s">
        <v>2325</v>
      </c>
      <c r="F192" s="42" t="s">
        <v>2326</v>
      </c>
      <c r="G192" s="42" t="s">
        <v>1333</v>
      </c>
      <c r="H192" s="43" t="s">
        <v>2327</v>
      </c>
      <c r="I192" s="42" t="s">
        <v>807</v>
      </c>
      <c r="J192" s="40" t="s">
        <v>662</v>
      </c>
      <c r="K192" s="44" t="s">
        <v>424</v>
      </c>
      <c r="L192" s="43" t="s">
        <v>522</v>
      </c>
      <c r="M192" s="45" t="s">
        <v>376</v>
      </c>
      <c r="N192" s="43">
        <v>705491</v>
      </c>
      <c r="O192" s="43" t="s">
        <v>1300</v>
      </c>
      <c r="P192" s="43" t="s">
        <v>461</v>
      </c>
      <c r="Q192" s="43" t="s">
        <v>858</v>
      </c>
      <c r="R192" s="43" t="s">
        <v>2328</v>
      </c>
      <c r="S192" s="43" t="s">
        <v>961</v>
      </c>
      <c r="T192" s="43" t="s">
        <v>812</v>
      </c>
      <c r="U192" s="43">
        <v>730321</v>
      </c>
      <c r="V192" s="43" t="s">
        <v>1414</v>
      </c>
      <c r="W192" s="43" t="s">
        <v>429</v>
      </c>
      <c r="X192" s="43" t="s">
        <v>1615</v>
      </c>
      <c r="Y192" s="43" t="s">
        <v>2329</v>
      </c>
      <c r="Z192" s="43" t="s">
        <v>2330</v>
      </c>
      <c r="AA192" s="43" t="s">
        <v>549</v>
      </c>
    </row>
    <row r="193" spans="1:27" ht="12.75" x14ac:dyDescent="0.2">
      <c r="A193" s="39" t="s">
        <v>2323</v>
      </c>
      <c r="B193" s="40" t="s">
        <v>2324</v>
      </c>
      <c r="C193" s="40">
        <v>3</v>
      </c>
      <c r="D193" s="40">
        <v>2</v>
      </c>
      <c r="E193" s="42" t="s">
        <v>2331</v>
      </c>
      <c r="F193" s="42" t="s">
        <v>2332</v>
      </c>
      <c r="G193" s="42" t="s">
        <v>1199</v>
      </c>
      <c r="H193" s="43" t="s">
        <v>2333</v>
      </c>
      <c r="I193" s="42" t="s">
        <v>2039</v>
      </c>
      <c r="J193" s="40" t="s">
        <v>662</v>
      </c>
      <c r="K193" s="44" t="s">
        <v>413</v>
      </c>
      <c r="L193" s="43" t="s">
        <v>522</v>
      </c>
      <c r="M193" s="45" t="s">
        <v>376</v>
      </c>
      <c r="N193" s="43">
        <v>672460</v>
      </c>
      <c r="O193" s="43" t="s">
        <v>765</v>
      </c>
      <c r="P193" s="43" t="s">
        <v>590</v>
      </c>
      <c r="Q193" s="43" t="s">
        <v>898</v>
      </c>
      <c r="R193" s="43" t="s">
        <v>2334</v>
      </c>
      <c r="S193" s="43" t="s">
        <v>2335</v>
      </c>
      <c r="T193" s="43" t="s">
        <v>400</v>
      </c>
      <c r="U193" s="43">
        <v>701425</v>
      </c>
      <c r="V193" s="43" t="s">
        <v>1414</v>
      </c>
      <c r="W193" s="43" t="s">
        <v>461</v>
      </c>
      <c r="X193" s="43" t="s">
        <v>590</v>
      </c>
      <c r="Y193" s="43" t="s">
        <v>2336</v>
      </c>
      <c r="Z193" s="43" t="s">
        <v>2337</v>
      </c>
      <c r="AA193" s="43" t="s">
        <v>933</v>
      </c>
    </row>
    <row r="194" spans="1:27" ht="12.75" x14ac:dyDescent="0.2">
      <c r="A194" s="39" t="s">
        <v>2323</v>
      </c>
      <c r="B194" s="40" t="s">
        <v>2324</v>
      </c>
      <c r="C194" s="40">
        <v>3</v>
      </c>
      <c r="D194" s="40">
        <v>3</v>
      </c>
      <c r="E194" s="42" t="s">
        <v>2338</v>
      </c>
      <c r="F194" s="42" t="s">
        <v>2339</v>
      </c>
      <c r="G194" s="42" t="s">
        <v>1118</v>
      </c>
      <c r="H194" s="43" t="s">
        <v>525</v>
      </c>
      <c r="I194" s="42" t="s">
        <v>2340</v>
      </c>
      <c r="J194" s="40" t="s">
        <v>662</v>
      </c>
      <c r="K194" s="44" t="s">
        <v>424</v>
      </c>
      <c r="L194" s="43" t="s">
        <v>522</v>
      </c>
      <c r="M194" s="45" t="s">
        <v>376</v>
      </c>
      <c r="N194" s="43">
        <v>677049</v>
      </c>
      <c r="O194" s="43" t="s">
        <v>752</v>
      </c>
      <c r="P194" s="43" t="s">
        <v>858</v>
      </c>
      <c r="Q194" s="43" t="s">
        <v>429</v>
      </c>
      <c r="R194" s="43" t="s">
        <v>2341</v>
      </c>
      <c r="S194" s="43" t="s">
        <v>2342</v>
      </c>
      <c r="T194" s="43" t="s">
        <v>400</v>
      </c>
      <c r="U194" s="43">
        <v>711038</v>
      </c>
      <c r="V194" s="43" t="s">
        <v>2343</v>
      </c>
      <c r="W194" s="43" t="s">
        <v>1412</v>
      </c>
      <c r="X194" s="43" t="s">
        <v>1602</v>
      </c>
      <c r="Y194" s="43" t="s">
        <v>2344</v>
      </c>
      <c r="Z194" s="43" t="s">
        <v>2344</v>
      </c>
      <c r="AA194" s="43" t="s">
        <v>400</v>
      </c>
    </row>
    <row r="195" spans="1:27" ht="12.75" x14ac:dyDescent="0.2">
      <c r="A195" s="47" t="s">
        <v>2345</v>
      </c>
      <c r="B195" s="48" t="s">
        <v>2346</v>
      </c>
      <c r="C195" s="48">
        <v>3</v>
      </c>
      <c r="D195" s="48">
        <v>1</v>
      </c>
      <c r="E195" s="42" t="s">
        <v>2347</v>
      </c>
      <c r="F195" s="41">
        <v>11773.3089579525</v>
      </c>
      <c r="G195" s="41">
        <v>0.53538782972055399</v>
      </c>
      <c r="H195" s="43" t="s">
        <v>2348</v>
      </c>
      <c r="I195" s="41">
        <v>7.2473230608514001</v>
      </c>
      <c r="J195" s="40" t="s">
        <v>2349</v>
      </c>
      <c r="K195" s="44" t="s">
        <v>1574</v>
      </c>
      <c r="L195" s="43" t="s">
        <v>2279</v>
      </c>
      <c r="M195" s="45" t="s">
        <v>426</v>
      </c>
      <c r="N195" s="43">
        <v>742598</v>
      </c>
      <c r="O195" s="43" t="s">
        <v>602</v>
      </c>
      <c r="P195" s="43" t="s">
        <v>637</v>
      </c>
      <c r="Q195" s="43" t="s">
        <v>1095</v>
      </c>
      <c r="R195" s="43" t="s">
        <v>413</v>
      </c>
      <c r="S195" s="43" t="s">
        <v>950</v>
      </c>
      <c r="T195" s="43" t="s">
        <v>2350</v>
      </c>
      <c r="U195" s="43">
        <v>707687</v>
      </c>
      <c r="V195" s="43" t="s">
        <v>2351</v>
      </c>
      <c r="W195" s="43" t="s">
        <v>2352</v>
      </c>
      <c r="X195" s="43" t="s">
        <v>377</v>
      </c>
      <c r="Y195" s="43" t="s">
        <v>869</v>
      </c>
      <c r="Z195" s="43" t="s">
        <v>484</v>
      </c>
      <c r="AA195" s="43" t="s">
        <v>2353</v>
      </c>
    </row>
    <row r="196" spans="1:27" ht="12.75" x14ac:dyDescent="0.2">
      <c r="A196" s="47" t="s">
        <v>2345</v>
      </c>
      <c r="B196" s="48" t="s">
        <v>2346</v>
      </c>
      <c r="C196" s="48">
        <v>3</v>
      </c>
      <c r="D196" s="48">
        <v>2</v>
      </c>
      <c r="E196" s="42" t="s">
        <v>2354</v>
      </c>
      <c r="F196" s="41">
        <v>11897.543125980101</v>
      </c>
      <c r="G196" s="41">
        <v>0.470465237846315</v>
      </c>
      <c r="H196" s="43" t="s">
        <v>2355</v>
      </c>
      <c r="I196" s="41">
        <v>6.9132253005750099</v>
      </c>
      <c r="J196" s="40" t="s">
        <v>2356</v>
      </c>
      <c r="K196" s="44" t="s">
        <v>1242</v>
      </c>
      <c r="L196" s="43" t="s">
        <v>2279</v>
      </c>
      <c r="M196" s="45" t="s">
        <v>426</v>
      </c>
      <c r="N196" s="43">
        <v>771746</v>
      </c>
      <c r="O196" s="43" t="s">
        <v>1189</v>
      </c>
      <c r="P196" s="43" t="s">
        <v>963</v>
      </c>
      <c r="Q196" s="43" t="s">
        <v>859</v>
      </c>
      <c r="R196" s="43" t="s">
        <v>482</v>
      </c>
      <c r="S196" s="43" t="s">
        <v>1028</v>
      </c>
      <c r="T196" s="43" t="s">
        <v>2086</v>
      </c>
      <c r="U196" s="43">
        <v>727462</v>
      </c>
      <c r="V196" s="43" t="s">
        <v>547</v>
      </c>
      <c r="W196" s="43" t="s">
        <v>2357</v>
      </c>
      <c r="X196" s="43" t="s">
        <v>377</v>
      </c>
      <c r="Y196" s="43" t="s">
        <v>521</v>
      </c>
      <c r="Z196" s="43" t="s">
        <v>1941</v>
      </c>
      <c r="AA196" s="43" t="s">
        <v>2358</v>
      </c>
    </row>
    <row r="197" spans="1:27" ht="12.75" x14ac:dyDescent="0.2">
      <c r="A197" s="47" t="s">
        <v>2345</v>
      </c>
      <c r="B197" s="48" t="s">
        <v>2346</v>
      </c>
      <c r="C197" s="48">
        <v>3</v>
      </c>
      <c r="D197" s="48">
        <v>3</v>
      </c>
      <c r="E197" s="42" t="s">
        <v>2359</v>
      </c>
      <c r="F197" s="41">
        <v>11964.539924938499</v>
      </c>
      <c r="G197" s="41">
        <v>0.465898796428109</v>
      </c>
      <c r="H197" s="43" t="s">
        <v>2360</v>
      </c>
      <c r="I197" s="41">
        <v>7.8555713731072903</v>
      </c>
      <c r="J197" s="40" t="s">
        <v>2356</v>
      </c>
      <c r="K197" s="44" t="s">
        <v>1114</v>
      </c>
      <c r="L197" s="43" t="s">
        <v>2279</v>
      </c>
      <c r="M197" s="45" t="s">
        <v>426</v>
      </c>
      <c r="N197" s="43">
        <v>664148</v>
      </c>
      <c r="O197" s="43" t="s">
        <v>842</v>
      </c>
      <c r="P197" s="43" t="s">
        <v>799</v>
      </c>
      <c r="Q197" s="43" t="s">
        <v>1104</v>
      </c>
      <c r="R197" s="43" t="s">
        <v>482</v>
      </c>
      <c r="S197" s="43" t="s">
        <v>906</v>
      </c>
      <c r="T197" s="43" t="s">
        <v>1071</v>
      </c>
      <c r="U197" s="43">
        <v>656564</v>
      </c>
      <c r="V197" s="43" t="s">
        <v>2361</v>
      </c>
      <c r="W197" s="43" t="s">
        <v>2362</v>
      </c>
      <c r="X197" s="43" t="s">
        <v>377</v>
      </c>
      <c r="Y197" s="43" t="s">
        <v>869</v>
      </c>
      <c r="Z197" s="43" t="s">
        <v>1013</v>
      </c>
      <c r="AA197" s="43" t="s">
        <v>2363</v>
      </c>
    </row>
    <row r="198" spans="1:27" ht="12.75" x14ac:dyDescent="0.2">
      <c r="A198" s="39" t="s">
        <v>2364</v>
      </c>
      <c r="B198" s="40" t="s">
        <v>2365</v>
      </c>
      <c r="C198" s="40">
        <v>2</v>
      </c>
      <c r="D198" s="40">
        <v>1</v>
      </c>
      <c r="E198" s="42" t="s">
        <v>2366</v>
      </c>
      <c r="F198" s="42" t="s">
        <v>2367</v>
      </c>
      <c r="G198" s="42" t="s">
        <v>420</v>
      </c>
      <c r="H198" s="43" t="s">
        <v>1218</v>
      </c>
      <c r="I198" s="42" t="s">
        <v>2368</v>
      </c>
      <c r="J198" s="40" t="s">
        <v>690</v>
      </c>
      <c r="K198" s="44" t="s">
        <v>857</v>
      </c>
      <c r="L198" s="43" t="s">
        <v>1211</v>
      </c>
      <c r="M198" s="45" t="s">
        <v>426</v>
      </c>
      <c r="N198" s="43">
        <v>1046292</v>
      </c>
      <c r="O198" s="43" t="s">
        <v>2369</v>
      </c>
      <c r="P198" s="43" t="s">
        <v>2370</v>
      </c>
      <c r="Q198" s="43" t="s">
        <v>383</v>
      </c>
      <c r="R198" s="43" t="s">
        <v>436</v>
      </c>
      <c r="S198" s="43" t="s">
        <v>1453</v>
      </c>
      <c r="T198" s="43" t="s">
        <v>2371</v>
      </c>
      <c r="U198" s="43">
        <v>1046292</v>
      </c>
      <c r="V198" s="43" t="s">
        <v>2372</v>
      </c>
      <c r="W198" s="43" t="s">
        <v>2373</v>
      </c>
      <c r="X198" s="43" t="s">
        <v>1124</v>
      </c>
      <c r="Y198" s="43" t="s">
        <v>2374</v>
      </c>
      <c r="Z198" s="43" t="s">
        <v>1002</v>
      </c>
      <c r="AA198" s="43" t="s">
        <v>720</v>
      </c>
    </row>
    <row r="199" spans="1:27" ht="12.75" x14ac:dyDescent="0.2">
      <c r="A199" s="39" t="s">
        <v>2364</v>
      </c>
      <c r="B199" s="40" t="s">
        <v>2365</v>
      </c>
      <c r="C199" s="40">
        <v>2</v>
      </c>
      <c r="D199" s="40">
        <v>2</v>
      </c>
      <c r="E199" s="42" t="s">
        <v>2375</v>
      </c>
      <c r="F199" s="42" t="s">
        <v>2376</v>
      </c>
      <c r="G199" s="42" t="s">
        <v>719</v>
      </c>
      <c r="H199" s="43" t="s">
        <v>1914</v>
      </c>
      <c r="I199" s="42" t="s">
        <v>2377</v>
      </c>
      <c r="J199" s="40" t="s">
        <v>662</v>
      </c>
      <c r="K199" s="44" t="s">
        <v>2289</v>
      </c>
      <c r="L199" s="43" t="s">
        <v>1211</v>
      </c>
      <c r="M199" s="45" t="s">
        <v>426</v>
      </c>
      <c r="N199" s="43">
        <v>962604</v>
      </c>
      <c r="O199" s="43" t="s">
        <v>2378</v>
      </c>
      <c r="P199" s="43" t="s">
        <v>2379</v>
      </c>
      <c r="Q199" s="43" t="s">
        <v>412</v>
      </c>
      <c r="R199" s="43" t="s">
        <v>521</v>
      </c>
      <c r="S199" s="43" t="s">
        <v>724</v>
      </c>
      <c r="T199" s="43" t="s">
        <v>2280</v>
      </c>
      <c r="U199" s="43">
        <v>962604</v>
      </c>
      <c r="V199" s="43" t="s">
        <v>2372</v>
      </c>
      <c r="W199" s="43" t="s">
        <v>585</v>
      </c>
      <c r="X199" s="43" t="s">
        <v>543</v>
      </c>
      <c r="Y199" s="43" t="s">
        <v>491</v>
      </c>
      <c r="Z199" s="43" t="s">
        <v>609</v>
      </c>
      <c r="AA199" s="43" t="s">
        <v>2380</v>
      </c>
    </row>
    <row r="200" spans="1:27" ht="12.75" x14ac:dyDescent="0.2">
      <c r="A200" s="39" t="s">
        <v>2364</v>
      </c>
      <c r="B200" s="40" t="s">
        <v>2365</v>
      </c>
      <c r="C200" s="40">
        <v>2</v>
      </c>
      <c r="D200" s="40">
        <v>3</v>
      </c>
      <c r="E200" s="42" t="s">
        <v>2381</v>
      </c>
      <c r="F200" s="42" t="s">
        <v>2382</v>
      </c>
      <c r="G200" s="42" t="s">
        <v>742</v>
      </c>
      <c r="H200" s="43" t="s">
        <v>2249</v>
      </c>
      <c r="I200" s="42" t="s">
        <v>2383</v>
      </c>
      <c r="J200" s="40" t="s">
        <v>690</v>
      </c>
      <c r="K200" s="44" t="s">
        <v>989</v>
      </c>
      <c r="L200" s="43" t="s">
        <v>1211</v>
      </c>
      <c r="M200" s="45" t="s">
        <v>426</v>
      </c>
      <c r="N200" s="43">
        <v>964490</v>
      </c>
      <c r="O200" s="43" t="s">
        <v>2384</v>
      </c>
      <c r="P200" s="43" t="s">
        <v>373</v>
      </c>
      <c r="Q200" s="43" t="s">
        <v>1487</v>
      </c>
      <c r="R200" s="43" t="s">
        <v>1214</v>
      </c>
      <c r="S200" s="43" t="s">
        <v>1185</v>
      </c>
      <c r="T200" s="43" t="s">
        <v>1051</v>
      </c>
      <c r="U200" s="43">
        <v>964490</v>
      </c>
      <c r="V200" s="43" t="s">
        <v>2385</v>
      </c>
      <c r="W200" s="43" t="s">
        <v>2386</v>
      </c>
      <c r="X200" s="43" t="s">
        <v>407</v>
      </c>
      <c r="Y200" s="43" t="s">
        <v>1451</v>
      </c>
      <c r="Z200" s="43" t="s">
        <v>510</v>
      </c>
      <c r="AA200" s="43" t="s">
        <v>623</v>
      </c>
    </row>
    <row r="201" spans="1:27" ht="12.75" x14ac:dyDescent="0.2">
      <c r="A201" s="47" t="s">
        <v>2387</v>
      </c>
      <c r="B201" s="48">
        <v>50974</v>
      </c>
      <c r="C201" s="48" t="s">
        <v>1637</v>
      </c>
      <c r="D201" s="48">
        <v>1</v>
      </c>
      <c r="E201" s="42" t="s">
        <v>2388</v>
      </c>
      <c r="F201" s="42" t="s">
        <v>2389</v>
      </c>
      <c r="G201" s="42" t="s">
        <v>2203</v>
      </c>
      <c r="H201" s="43" t="s">
        <v>2390</v>
      </c>
      <c r="I201" s="42" t="s">
        <v>2391</v>
      </c>
      <c r="J201" s="40" t="s">
        <v>2392</v>
      </c>
      <c r="K201" s="44" t="s">
        <v>1887</v>
      </c>
      <c r="L201" s="43" t="s">
        <v>522</v>
      </c>
      <c r="M201" s="45" t="s">
        <v>2393</v>
      </c>
      <c r="N201" s="43">
        <v>217768</v>
      </c>
      <c r="O201" s="43" t="s">
        <v>897</v>
      </c>
      <c r="P201" s="43" t="s">
        <v>428</v>
      </c>
      <c r="Q201" s="43" t="s">
        <v>638</v>
      </c>
      <c r="R201" s="43" t="s">
        <v>1689</v>
      </c>
      <c r="S201" s="43" t="s">
        <v>575</v>
      </c>
      <c r="T201" s="43" t="s">
        <v>1644</v>
      </c>
      <c r="U201" s="43">
        <v>233086</v>
      </c>
      <c r="V201" s="43" t="s">
        <v>647</v>
      </c>
      <c r="W201" s="43" t="s">
        <v>1602</v>
      </c>
      <c r="X201" s="43" t="s">
        <v>626</v>
      </c>
      <c r="Y201" s="43" t="s">
        <v>2394</v>
      </c>
      <c r="Z201" s="43" t="s">
        <v>2395</v>
      </c>
      <c r="AA201" s="43" t="s">
        <v>2396</v>
      </c>
    </row>
    <row r="202" spans="1:27" ht="12.75" x14ac:dyDescent="0.2">
      <c r="A202" s="47" t="s">
        <v>2387</v>
      </c>
      <c r="B202" s="48">
        <v>50974</v>
      </c>
      <c r="C202" s="48" t="s">
        <v>1637</v>
      </c>
      <c r="D202" s="48">
        <v>2</v>
      </c>
      <c r="E202" s="42" t="s">
        <v>2388</v>
      </c>
      <c r="F202" s="42" t="s">
        <v>2397</v>
      </c>
      <c r="G202" s="42" t="s">
        <v>1855</v>
      </c>
      <c r="H202" s="43" t="s">
        <v>2398</v>
      </c>
      <c r="I202" s="42" t="s">
        <v>2399</v>
      </c>
      <c r="J202" s="40" t="s">
        <v>2392</v>
      </c>
      <c r="K202" s="44" t="s">
        <v>575</v>
      </c>
      <c r="L202" s="43" t="s">
        <v>522</v>
      </c>
      <c r="M202" s="45" t="s">
        <v>2393</v>
      </c>
      <c r="N202" s="43">
        <v>222024</v>
      </c>
      <c r="O202" s="43" t="s">
        <v>2297</v>
      </c>
      <c r="P202" s="43" t="s">
        <v>858</v>
      </c>
      <c r="Q202" s="43" t="s">
        <v>714</v>
      </c>
      <c r="R202" s="43" t="s">
        <v>2400</v>
      </c>
      <c r="S202" s="43" t="s">
        <v>462</v>
      </c>
      <c r="T202" s="43" t="s">
        <v>2401</v>
      </c>
      <c r="U202" s="43">
        <v>246691</v>
      </c>
      <c r="V202" s="43" t="s">
        <v>1174</v>
      </c>
      <c r="W202" s="43" t="s">
        <v>898</v>
      </c>
      <c r="X202" s="43" t="s">
        <v>532</v>
      </c>
      <c r="Y202" s="43" t="s">
        <v>2394</v>
      </c>
      <c r="Z202" s="43" t="s">
        <v>2402</v>
      </c>
      <c r="AA202" s="43" t="s">
        <v>2403</v>
      </c>
    </row>
    <row r="203" spans="1:27" ht="12.75" x14ac:dyDescent="0.2">
      <c r="A203" s="47" t="s">
        <v>2387</v>
      </c>
      <c r="B203" s="48">
        <v>50974</v>
      </c>
      <c r="C203" s="48" t="s">
        <v>1637</v>
      </c>
      <c r="D203" s="48">
        <v>3</v>
      </c>
      <c r="E203" s="42" t="s">
        <v>2404</v>
      </c>
      <c r="F203" s="42" t="s">
        <v>2405</v>
      </c>
      <c r="G203" s="42" t="s">
        <v>2121</v>
      </c>
      <c r="H203" s="43" t="s">
        <v>903</v>
      </c>
      <c r="I203" s="42" t="s">
        <v>2406</v>
      </c>
      <c r="J203" s="40" t="s">
        <v>2392</v>
      </c>
      <c r="K203" s="44" t="s">
        <v>605</v>
      </c>
      <c r="L203" s="43" t="s">
        <v>522</v>
      </c>
      <c r="M203" s="45" t="s">
        <v>2393</v>
      </c>
      <c r="N203" s="43">
        <v>213797</v>
      </c>
      <c r="O203" s="43" t="s">
        <v>1252</v>
      </c>
      <c r="P203" s="43" t="s">
        <v>753</v>
      </c>
      <c r="Q203" s="43" t="s">
        <v>811</v>
      </c>
      <c r="R203" s="43" t="s">
        <v>2407</v>
      </c>
      <c r="S203" s="43" t="s">
        <v>653</v>
      </c>
      <c r="T203" s="43" t="s">
        <v>1644</v>
      </c>
      <c r="U203" s="43">
        <v>248881</v>
      </c>
      <c r="V203" s="43" t="s">
        <v>1473</v>
      </c>
      <c r="W203" s="43" t="s">
        <v>590</v>
      </c>
      <c r="X203" s="43" t="s">
        <v>799</v>
      </c>
      <c r="Y203" s="43" t="s">
        <v>2408</v>
      </c>
      <c r="Z203" s="43" t="s">
        <v>2409</v>
      </c>
      <c r="AA203" s="43" t="s">
        <v>2410</v>
      </c>
    </row>
    <row r="204" spans="1:27" ht="12.75" x14ac:dyDescent="0.2">
      <c r="A204" s="39" t="s">
        <v>2411</v>
      </c>
      <c r="B204" s="40">
        <v>54304</v>
      </c>
      <c r="C204" s="40">
        <v>1</v>
      </c>
      <c r="D204" s="40">
        <v>1</v>
      </c>
      <c r="E204" s="42" t="s">
        <v>2412</v>
      </c>
      <c r="F204" s="42" t="s">
        <v>2413</v>
      </c>
      <c r="G204" s="42" t="s">
        <v>771</v>
      </c>
      <c r="H204" s="43" t="s">
        <v>388</v>
      </c>
      <c r="I204" s="42" t="s">
        <v>963</v>
      </c>
      <c r="J204" s="40" t="s">
        <v>2414</v>
      </c>
      <c r="K204" s="44" t="s">
        <v>933</v>
      </c>
      <c r="L204" s="43" t="s">
        <v>375</v>
      </c>
      <c r="M204" s="45" t="s">
        <v>376</v>
      </c>
      <c r="N204" s="43">
        <v>776654</v>
      </c>
      <c r="O204" s="43" t="s">
        <v>603</v>
      </c>
      <c r="P204" s="43" t="s">
        <v>428</v>
      </c>
      <c r="Q204" s="43" t="s">
        <v>874</v>
      </c>
      <c r="R204" s="43" t="s">
        <v>2137</v>
      </c>
      <c r="S204" s="43" t="s">
        <v>445</v>
      </c>
      <c r="T204" s="43" t="s">
        <v>430</v>
      </c>
      <c r="U204" s="43">
        <v>849391</v>
      </c>
      <c r="V204" s="43" t="s">
        <v>2004</v>
      </c>
      <c r="W204" s="43" t="s">
        <v>1483</v>
      </c>
      <c r="X204" s="43" t="s">
        <v>481</v>
      </c>
      <c r="Y204" s="43" t="s">
        <v>1319</v>
      </c>
      <c r="Z204" s="43" t="s">
        <v>677</v>
      </c>
      <c r="AA204" s="43" t="s">
        <v>653</v>
      </c>
    </row>
    <row r="205" spans="1:27" ht="12.75" x14ac:dyDescent="0.2">
      <c r="A205" s="39" t="s">
        <v>2411</v>
      </c>
      <c r="B205" s="40">
        <v>54304</v>
      </c>
      <c r="C205" s="40">
        <v>1</v>
      </c>
      <c r="D205" s="40">
        <v>2</v>
      </c>
      <c r="E205" s="42" t="s">
        <v>2415</v>
      </c>
      <c r="F205" s="42" t="s">
        <v>1481</v>
      </c>
      <c r="G205" s="42" t="s">
        <v>432</v>
      </c>
      <c r="H205" s="43" t="s">
        <v>2416</v>
      </c>
      <c r="I205" s="42" t="s">
        <v>975</v>
      </c>
      <c r="J205" s="40" t="s">
        <v>2417</v>
      </c>
      <c r="K205" s="44" t="s">
        <v>933</v>
      </c>
      <c r="L205" s="43" t="s">
        <v>375</v>
      </c>
      <c r="M205" s="45" t="s">
        <v>376</v>
      </c>
      <c r="N205" s="43">
        <v>763255</v>
      </c>
      <c r="O205" s="43" t="s">
        <v>588</v>
      </c>
      <c r="P205" s="43" t="s">
        <v>748</v>
      </c>
      <c r="Q205" s="43" t="s">
        <v>1124</v>
      </c>
      <c r="R205" s="43" t="s">
        <v>377</v>
      </c>
      <c r="S205" s="43" t="s">
        <v>483</v>
      </c>
      <c r="T205" s="43" t="s">
        <v>1264</v>
      </c>
      <c r="U205" s="43">
        <v>847458</v>
      </c>
      <c r="V205" s="43" t="s">
        <v>2004</v>
      </c>
      <c r="W205" s="43" t="s">
        <v>455</v>
      </c>
      <c r="X205" s="43" t="s">
        <v>827</v>
      </c>
      <c r="Y205" s="43" t="s">
        <v>960</v>
      </c>
      <c r="Z205" s="43" t="s">
        <v>1269</v>
      </c>
      <c r="AA205" s="43" t="s">
        <v>746</v>
      </c>
    </row>
    <row r="206" spans="1:27" ht="12.75" x14ac:dyDescent="0.2">
      <c r="A206" s="39" t="s">
        <v>2411</v>
      </c>
      <c r="B206" s="40">
        <v>54304</v>
      </c>
      <c r="C206" s="40">
        <v>1</v>
      </c>
      <c r="D206" s="40">
        <v>3</v>
      </c>
      <c r="E206" s="42" t="s">
        <v>2418</v>
      </c>
      <c r="F206" s="42" t="s">
        <v>2419</v>
      </c>
      <c r="G206" s="42" t="s">
        <v>704</v>
      </c>
      <c r="H206" s="43" t="s">
        <v>2420</v>
      </c>
      <c r="I206" s="42" t="s">
        <v>2282</v>
      </c>
      <c r="J206" s="40" t="s">
        <v>2421</v>
      </c>
      <c r="K206" s="44" t="s">
        <v>933</v>
      </c>
      <c r="L206" s="43" t="s">
        <v>375</v>
      </c>
      <c r="M206" s="45" t="s">
        <v>376</v>
      </c>
      <c r="N206" s="43">
        <v>747652</v>
      </c>
      <c r="O206" s="43" t="s">
        <v>573</v>
      </c>
      <c r="P206" s="43" t="s">
        <v>458</v>
      </c>
      <c r="Q206" s="43" t="s">
        <v>543</v>
      </c>
      <c r="R206" s="43" t="s">
        <v>1872</v>
      </c>
      <c r="S206" s="43" t="s">
        <v>483</v>
      </c>
      <c r="T206" s="43" t="s">
        <v>2422</v>
      </c>
      <c r="U206" s="43">
        <v>867496</v>
      </c>
      <c r="V206" s="43" t="s">
        <v>2004</v>
      </c>
      <c r="W206" s="43" t="s">
        <v>1458</v>
      </c>
      <c r="X206" s="43" t="s">
        <v>874</v>
      </c>
      <c r="Y206" s="43" t="s">
        <v>399</v>
      </c>
      <c r="Z206" s="43" t="s">
        <v>477</v>
      </c>
      <c r="AA206" s="43" t="s">
        <v>494</v>
      </c>
    </row>
    <row r="207" spans="1:27" ht="12.75" x14ac:dyDescent="0.2">
      <c r="A207" s="47" t="s">
        <v>2423</v>
      </c>
      <c r="B207" s="48" t="s">
        <v>2424</v>
      </c>
      <c r="C207" s="48">
        <v>3</v>
      </c>
      <c r="D207" s="48">
        <v>1</v>
      </c>
      <c r="E207" s="42" t="s">
        <v>2425</v>
      </c>
      <c r="F207" s="42" t="s">
        <v>2426</v>
      </c>
      <c r="G207" s="42" t="s">
        <v>1009</v>
      </c>
      <c r="H207" s="43" t="s">
        <v>1506</v>
      </c>
      <c r="I207" s="42" t="s">
        <v>2427</v>
      </c>
      <c r="J207" s="40" t="s">
        <v>690</v>
      </c>
      <c r="K207" s="44" t="s">
        <v>1287</v>
      </c>
      <c r="L207" s="43" t="s">
        <v>664</v>
      </c>
      <c r="M207" s="45" t="s">
        <v>2428</v>
      </c>
      <c r="N207" s="43">
        <v>603793</v>
      </c>
      <c r="O207" s="43" t="s">
        <v>897</v>
      </c>
      <c r="P207" s="43" t="s">
        <v>1409</v>
      </c>
      <c r="Q207" s="43" t="s">
        <v>461</v>
      </c>
      <c r="R207" s="43" t="s">
        <v>1030</v>
      </c>
      <c r="S207" s="43" t="s">
        <v>2429</v>
      </c>
      <c r="T207" s="43" t="s">
        <v>1770</v>
      </c>
      <c r="U207" s="43">
        <v>633712</v>
      </c>
      <c r="V207" s="43" t="s">
        <v>602</v>
      </c>
      <c r="W207" s="43" t="s">
        <v>559</v>
      </c>
      <c r="X207" s="43" t="s">
        <v>858</v>
      </c>
      <c r="Y207" s="43" t="s">
        <v>544</v>
      </c>
      <c r="Z207" s="43" t="s">
        <v>2430</v>
      </c>
      <c r="AA207" s="43" t="s">
        <v>595</v>
      </c>
    </row>
    <row r="208" spans="1:27" ht="12.75" x14ac:dyDescent="0.2">
      <c r="A208" s="47" t="s">
        <v>2423</v>
      </c>
      <c r="B208" s="48" t="s">
        <v>2424</v>
      </c>
      <c r="C208" s="48">
        <v>3</v>
      </c>
      <c r="D208" s="48">
        <v>2</v>
      </c>
      <c r="E208" s="42" t="s">
        <v>2431</v>
      </c>
      <c r="F208" s="42" t="s">
        <v>2432</v>
      </c>
      <c r="G208" s="42" t="s">
        <v>1961</v>
      </c>
      <c r="H208" s="43" t="s">
        <v>863</v>
      </c>
      <c r="I208" s="42" t="s">
        <v>405</v>
      </c>
      <c r="J208" s="40" t="s">
        <v>690</v>
      </c>
      <c r="K208" s="44" t="s">
        <v>1226</v>
      </c>
      <c r="L208" s="43" t="s">
        <v>664</v>
      </c>
      <c r="M208" s="45" t="s">
        <v>2428</v>
      </c>
      <c r="N208" s="43">
        <v>613149</v>
      </c>
      <c r="O208" s="43" t="s">
        <v>1174</v>
      </c>
      <c r="P208" s="43" t="s">
        <v>2433</v>
      </c>
      <c r="Q208" s="43" t="s">
        <v>461</v>
      </c>
      <c r="R208" s="43" t="s">
        <v>2434</v>
      </c>
      <c r="S208" s="43" t="s">
        <v>1333</v>
      </c>
      <c r="T208" s="43" t="s">
        <v>2435</v>
      </c>
      <c r="U208" s="43">
        <v>654382</v>
      </c>
      <c r="V208" s="43" t="s">
        <v>1152</v>
      </c>
      <c r="W208" s="43" t="s">
        <v>2436</v>
      </c>
      <c r="X208" s="43" t="s">
        <v>633</v>
      </c>
      <c r="Y208" s="43" t="s">
        <v>540</v>
      </c>
      <c r="Z208" s="43" t="s">
        <v>2437</v>
      </c>
      <c r="AA208" s="43" t="s">
        <v>1679</v>
      </c>
    </row>
    <row r="209" spans="1:27" ht="12.75" x14ac:dyDescent="0.2">
      <c r="A209" s="47" t="s">
        <v>2423</v>
      </c>
      <c r="B209" s="48" t="s">
        <v>2424</v>
      </c>
      <c r="C209" s="48">
        <v>3</v>
      </c>
      <c r="D209" s="48">
        <v>3</v>
      </c>
      <c r="E209" s="42" t="s">
        <v>2438</v>
      </c>
      <c r="F209" s="42" t="s">
        <v>2439</v>
      </c>
      <c r="G209" s="42" t="s">
        <v>1014</v>
      </c>
      <c r="H209" s="43" t="s">
        <v>973</v>
      </c>
      <c r="I209" s="42" t="s">
        <v>2440</v>
      </c>
      <c r="J209" s="40" t="s">
        <v>662</v>
      </c>
      <c r="K209" s="44" t="s">
        <v>1441</v>
      </c>
      <c r="L209" s="43" t="s">
        <v>664</v>
      </c>
      <c r="M209" s="45" t="s">
        <v>2428</v>
      </c>
      <c r="N209" s="43">
        <v>616736</v>
      </c>
      <c r="O209" s="43" t="s">
        <v>1174</v>
      </c>
      <c r="P209" s="43" t="s">
        <v>709</v>
      </c>
      <c r="Q209" s="43" t="s">
        <v>753</v>
      </c>
      <c r="R209" s="43" t="s">
        <v>779</v>
      </c>
      <c r="S209" s="43" t="s">
        <v>2441</v>
      </c>
      <c r="T209" s="43" t="s">
        <v>2442</v>
      </c>
      <c r="U209" s="43">
        <v>645238</v>
      </c>
      <c r="V209" s="43" t="s">
        <v>722</v>
      </c>
      <c r="W209" s="43" t="s">
        <v>2443</v>
      </c>
      <c r="X209" s="43" t="s">
        <v>633</v>
      </c>
      <c r="Y209" s="43" t="s">
        <v>2444</v>
      </c>
      <c r="Z209" s="43" t="s">
        <v>2445</v>
      </c>
      <c r="AA209" s="43" t="s">
        <v>2446</v>
      </c>
    </row>
    <row r="210" spans="1:27" ht="12.75" x14ac:dyDescent="0.2">
      <c r="A210" s="39" t="s">
        <v>2447</v>
      </c>
      <c r="B210" s="40" t="s">
        <v>2448</v>
      </c>
      <c r="C210" s="40">
        <v>4</v>
      </c>
      <c r="D210" s="40">
        <v>1</v>
      </c>
      <c r="E210" s="42" t="s">
        <v>2449</v>
      </c>
      <c r="F210" s="42" t="s">
        <v>2450</v>
      </c>
      <c r="G210" s="42" t="s">
        <v>447</v>
      </c>
      <c r="H210" s="43" t="s">
        <v>2451</v>
      </c>
      <c r="I210" s="42" t="s">
        <v>726</v>
      </c>
      <c r="J210" s="40" t="s">
        <v>823</v>
      </c>
      <c r="K210" s="44" t="s">
        <v>472</v>
      </c>
      <c r="L210" s="43" t="s">
        <v>664</v>
      </c>
      <c r="M210" s="45" t="s">
        <v>1060</v>
      </c>
      <c r="N210" s="43">
        <v>707478</v>
      </c>
      <c r="O210" s="43" t="s">
        <v>1327</v>
      </c>
      <c r="P210" s="43" t="s">
        <v>2452</v>
      </c>
      <c r="Q210" s="43" t="s">
        <v>726</v>
      </c>
      <c r="R210" s="43" t="s">
        <v>381</v>
      </c>
      <c r="S210" s="43" t="s">
        <v>1227</v>
      </c>
      <c r="T210" s="43" t="s">
        <v>2203</v>
      </c>
      <c r="U210" s="43">
        <v>638440</v>
      </c>
      <c r="V210" s="43" t="s">
        <v>391</v>
      </c>
      <c r="W210" s="43" t="s">
        <v>732</v>
      </c>
      <c r="X210" s="43" t="s">
        <v>1362</v>
      </c>
      <c r="Y210" s="43" t="s">
        <v>2453</v>
      </c>
      <c r="Z210" s="43" t="s">
        <v>1082</v>
      </c>
      <c r="AA210" s="43" t="s">
        <v>1176</v>
      </c>
    </row>
    <row r="211" spans="1:27" ht="12.75" x14ac:dyDescent="0.2">
      <c r="A211" s="39" t="s">
        <v>2447</v>
      </c>
      <c r="B211" s="40" t="s">
        <v>2448</v>
      </c>
      <c r="C211" s="40">
        <v>4</v>
      </c>
      <c r="D211" s="40">
        <v>2</v>
      </c>
      <c r="E211" s="42" t="s">
        <v>2454</v>
      </c>
      <c r="F211" s="42" t="s">
        <v>2455</v>
      </c>
      <c r="G211" s="42" t="s">
        <v>815</v>
      </c>
      <c r="H211" s="43" t="s">
        <v>1987</v>
      </c>
      <c r="I211" s="42" t="s">
        <v>1338</v>
      </c>
      <c r="J211" s="40" t="s">
        <v>707</v>
      </c>
      <c r="K211" s="44" t="s">
        <v>506</v>
      </c>
      <c r="L211" s="43" t="s">
        <v>664</v>
      </c>
      <c r="M211" s="45" t="s">
        <v>1060</v>
      </c>
      <c r="N211" s="43">
        <v>717298</v>
      </c>
      <c r="O211" s="43" t="s">
        <v>471</v>
      </c>
      <c r="P211" s="43" t="s">
        <v>796</v>
      </c>
      <c r="Q211" s="43" t="s">
        <v>638</v>
      </c>
      <c r="R211" s="43" t="s">
        <v>2456</v>
      </c>
      <c r="S211" s="43" t="s">
        <v>2277</v>
      </c>
      <c r="T211" s="43" t="s">
        <v>1795</v>
      </c>
      <c r="U211" s="43">
        <v>686046</v>
      </c>
      <c r="V211" s="43" t="s">
        <v>1121</v>
      </c>
      <c r="W211" s="43" t="s">
        <v>2353</v>
      </c>
      <c r="X211" s="43" t="s">
        <v>1602</v>
      </c>
      <c r="Y211" s="43" t="s">
        <v>1231</v>
      </c>
      <c r="Z211" s="43" t="s">
        <v>1596</v>
      </c>
      <c r="AA211" s="43" t="s">
        <v>997</v>
      </c>
    </row>
    <row r="212" spans="1:27" ht="12.75" x14ac:dyDescent="0.2">
      <c r="A212" s="39" t="s">
        <v>2447</v>
      </c>
      <c r="B212" s="40" t="s">
        <v>2448</v>
      </c>
      <c r="C212" s="40">
        <v>4</v>
      </c>
      <c r="D212" s="40">
        <v>3</v>
      </c>
      <c r="E212" s="42" t="s">
        <v>2457</v>
      </c>
      <c r="F212" s="42" t="s">
        <v>2458</v>
      </c>
      <c r="G212" s="42" t="s">
        <v>815</v>
      </c>
      <c r="H212" s="43" t="s">
        <v>1979</v>
      </c>
      <c r="I212" s="42" t="s">
        <v>1902</v>
      </c>
      <c r="J212" s="40" t="s">
        <v>707</v>
      </c>
      <c r="K212" s="44" t="s">
        <v>2459</v>
      </c>
      <c r="L212" s="43" t="s">
        <v>664</v>
      </c>
      <c r="M212" s="45" t="s">
        <v>1060</v>
      </c>
      <c r="N212" s="43">
        <v>778622</v>
      </c>
      <c r="O212" s="43" t="s">
        <v>737</v>
      </c>
      <c r="P212" s="43" t="s">
        <v>2460</v>
      </c>
      <c r="Q212" s="43" t="s">
        <v>429</v>
      </c>
      <c r="R212" s="43" t="s">
        <v>1534</v>
      </c>
      <c r="S212" s="43" t="s">
        <v>2121</v>
      </c>
      <c r="T212" s="43" t="s">
        <v>2461</v>
      </c>
      <c r="U212" s="43">
        <v>670801</v>
      </c>
      <c r="V212" s="43" t="s">
        <v>737</v>
      </c>
      <c r="W212" s="43" t="s">
        <v>2462</v>
      </c>
      <c r="X212" s="43" t="s">
        <v>858</v>
      </c>
      <c r="Y212" s="43" t="s">
        <v>2463</v>
      </c>
      <c r="Z212" s="43" t="s">
        <v>2464</v>
      </c>
      <c r="AA212" s="43" t="s">
        <v>2192</v>
      </c>
    </row>
    <row r="213" spans="1:27" ht="12.75" x14ac:dyDescent="0.2">
      <c r="A213" s="47" t="s">
        <v>2465</v>
      </c>
      <c r="B213" s="48" t="s">
        <v>2466</v>
      </c>
      <c r="C213" s="48">
        <v>1</v>
      </c>
      <c r="D213" s="48">
        <v>1</v>
      </c>
      <c r="E213" s="42" t="s">
        <v>2467</v>
      </c>
      <c r="F213" s="42" t="s">
        <v>2468</v>
      </c>
      <c r="G213" s="42" t="s">
        <v>882</v>
      </c>
      <c r="H213" s="43" t="s">
        <v>2469</v>
      </c>
      <c r="I213" s="42" t="s">
        <v>2470</v>
      </c>
      <c r="J213" s="40" t="s">
        <v>2471</v>
      </c>
      <c r="K213" s="44" t="s">
        <v>2472</v>
      </c>
      <c r="L213" s="43" t="s">
        <v>2473</v>
      </c>
      <c r="M213" s="45" t="s">
        <v>473</v>
      </c>
      <c r="N213" s="43">
        <v>317712</v>
      </c>
      <c r="O213" s="43" t="s">
        <v>2474</v>
      </c>
      <c r="P213" s="43" t="s">
        <v>2475</v>
      </c>
      <c r="Q213" s="43" t="s">
        <v>1423</v>
      </c>
      <c r="R213" s="43" t="s">
        <v>2476</v>
      </c>
      <c r="S213" s="43" t="s">
        <v>1875</v>
      </c>
      <c r="T213" s="43" t="s">
        <v>1021</v>
      </c>
      <c r="U213" s="43">
        <v>317712</v>
      </c>
      <c r="V213" s="43" t="s">
        <v>2477</v>
      </c>
      <c r="W213" s="43" t="s">
        <v>2478</v>
      </c>
      <c r="X213" s="43" t="s">
        <v>698</v>
      </c>
      <c r="Y213" s="43" t="s">
        <v>1219</v>
      </c>
      <c r="Z213" s="43" t="s">
        <v>533</v>
      </c>
      <c r="AA213" s="43" t="s">
        <v>2166</v>
      </c>
    </row>
    <row r="214" spans="1:27" ht="12.75" x14ac:dyDescent="0.2">
      <c r="A214" s="47" t="s">
        <v>2465</v>
      </c>
      <c r="B214" s="48" t="s">
        <v>2466</v>
      </c>
      <c r="C214" s="48">
        <v>1</v>
      </c>
      <c r="D214" s="48">
        <v>2</v>
      </c>
      <c r="E214" s="42" t="s">
        <v>2467</v>
      </c>
      <c r="F214" s="42" t="s">
        <v>2479</v>
      </c>
      <c r="G214" s="42" t="s">
        <v>2480</v>
      </c>
      <c r="H214" s="43" t="s">
        <v>2481</v>
      </c>
      <c r="I214" s="42" t="s">
        <v>2482</v>
      </c>
      <c r="J214" s="40" t="s">
        <v>2471</v>
      </c>
      <c r="K214" s="44" t="s">
        <v>2483</v>
      </c>
      <c r="L214" s="43" t="s">
        <v>2473</v>
      </c>
      <c r="M214" s="45" t="s">
        <v>473</v>
      </c>
      <c r="N214" s="43">
        <v>292227</v>
      </c>
      <c r="O214" s="43" t="s">
        <v>2484</v>
      </c>
      <c r="P214" s="43" t="s">
        <v>2485</v>
      </c>
      <c r="Q214" s="43" t="s">
        <v>714</v>
      </c>
      <c r="R214" s="43" t="s">
        <v>2486</v>
      </c>
      <c r="S214" s="43" t="s">
        <v>540</v>
      </c>
      <c r="T214" s="43" t="s">
        <v>2487</v>
      </c>
      <c r="U214" s="43">
        <v>292227</v>
      </c>
      <c r="V214" s="43" t="s">
        <v>2488</v>
      </c>
      <c r="W214" s="43" t="s">
        <v>570</v>
      </c>
      <c r="X214" s="43" t="s">
        <v>1423</v>
      </c>
      <c r="Y214" s="43" t="s">
        <v>1403</v>
      </c>
      <c r="Z214" s="43" t="s">
        <v>510</v>
      </c>
      <c r="AA214" s="43" t="s">
        <v>607</v>
      </c>
    </row>
    <row r="215" spans="1:27" ht="12.75" x14ac:dyDescent="0.2">
      <c r="A215" s="47" t="s">
        <v>2465</v>
      </c>
      <c r="B215" s="48" t="s">
        <v>2466</v>
      </c>
      <c r="C215" s="48">
        <v>1</v>
      </c>
      <c r="D215" s="48">
        <v>3</v>
      </c>
      <c r="E215" s="42" t="s">
        <v>2489</v>
      </c>
      <c r="F215" s="42" t="s">
        <v>2490</v>
      </c>
      <c r="G215" s="42" t="s">
        <v>659</v>
      </c>
      <c r="H215" s="43" t="s">
        <v>2491</v>
      </c>
      <c r="I215" s="42" t="s">
        <v>2492</v>
      </c>
      <c r="J215" s="40" t="s">
        <v>2154</v>
      </c>
      <c r="K215" s="44" t="s">
        <v>1799</v>
      </c>
      <c r="L215" s="43" t="s">
        <v>2473</v>
      </c>
      <c r="M215" s="45" t="s">
        <v>473</v>
      </c>
      <c r="N215" s="43">
        <v>319411</v>
      </c>
      <c r="O215" s="43" t="s">
        <v>2493</v>
      </c>
      <c r="P215" s="43" t="s">
        <v>2494</v>
      </c>
      <c r="Q215" s="43" t="s">
        <v>1101</v>
      </c>
      <c r="R215" s="43" t="s">
        <v>957</v>
      </c>
      <c r="S215" s="43" t="s">
        <v>1226</v>
      </c>
      <c r="T215" s="43" t="s">
        <v>601</v>
      </c>
      <c r="U215" s="43">
        <v>319411</v>
      </c>
      <c r="V215" s="43" t="s">
        <v>2495</v>
      </c>
      <c r="W215" s="43" t="s">
        <v>2496</v>
      </c>
      <c r="X215" s="43" t="s">
        <v>714</v>
      </c>
      <c r="Y215" s="43" t="s">
        <v>435</v>
      </c>
      <c r="Z215" s="43" t="s">
        <v>533</v>
      </c>
      <c r="AA215" s="43" t="s">
        <v>601</v>
      </c>
    </row>
    <row r="216" spans="1:27" ht="12.75" x14ac:dyDescent="0.2">
      <c r="A216" s="39" t="s">
        <v>2465</v>
      </c>
      <c r="B216" s="40" t="s">
        <v>2466</v>
      </c>
      <c r="C216" s="40">
        <v>10</v>
      </c>
      <c r="D216" s="40">
        <v>1</v>
      </c>
      <c r="E216" s="42" t="s">
        <v>2497</v>
      </c>
      <c r="F216" s="42" t="s">
        <v>2498</v>
      </c>
      <c r="G216" s="42" t="s">
        <v>929</v>
      </c>
      <c r="H216" s="43" t="s">
        <v>2499</v>
      </c>
      <c r="I216" s="42" t="s">
        <v>2500</v>
      </c>
      <c r="J216" s="40" t="s">
        <v>2501</v>
      </c>
      <c r="K216" s="44" t="s">
        <v>2502</v>
      </c>
      <c r="L216" s="43" t="s">
        <v>2473</v>
      </c>
      <c r="M216" s="45" t="s">
        <v>473</v>
      </c>
      <c r="N216" s="43">
        <v>280334</v>
      </c>
      <c r="O216" s="43" t="s">
        <v>2503</v>
      </c>
      <c r="P216" s="43" t="s">
        <v>2504</v>
      </c>
      <c r="Q216" s="43" t="s">
        <v>908</v>
      </c>
      <c r="R216" s="43" t="s">
        <v>482</v>
      </c>
      <c r="S216" s="43" t="s">
        <v>653</v>
      </c>
      <c r="T216" s="43" t="s">
        <v>2505</v>
      </c>
      <c r="U216" s="43">
        <v>280334</v>
      </c>
      <c r="V216" s="43" t="s">
        <v>2506</v>
      </c>
      <c r="W216" s="43" t="s">
        <v>2507</v>
      </c>
      <c r="X216" s="43" t="s">
        <v>1101</v>
      </c>
      <c r="Y216" s="43" t="s">
        <v>482</v>
      </c>
      <c r="Z216" s="43" t="s">
        <v>445</v>
      </c>
      <c r="AA216" s="43" t="s">
        <v>1419</v>
      </c>
    </row>
    <row r="217" spans="1:27" ht="12.75" x14ac:dyDescent="0.2">
      <c r="A217" s="39" t="s">
        <v>2465</v>
      </c>
      <c r="B217" s="40" t="s">
        <v>2466</v>
      </c>
      <c r="C217" s="40">
        <v>10</v>
      </c>
      <c r="D217" s="40">
        <v>2</v>
      </c>
      <c r="E217" s="42" t="s">
        <v>2508</v>
      </c>
      <c r="F217" s="42" t="s">
        <v>2509</v>
      </c>
      <c r="G217" s="42" t="s">
        <v>2510</v>
      </c>
      <c r="H217" s="43" t="s">
        <v>2511</v>
      </c>
      <c r="I217" s="42" t="s">
        <v>2020</v>
      </c>
      <c r="J217" s="40" t="s">
        <v>2501</v>
      </c>
      <c r="K217" s="44" t="s">
        <v>2512</v>
      </c>
      <c r="L217" s="43" t="s">
        <v>2473</v>
      </c>
      <c r="M217" s="45" t="s">
        <v>473</v>
      </c>
      <c r="N217" s="43">
        <v>275237</v>
      </c>
      <c r="O217" s="43" t="s">
        <v>2513</v>
      </c>
      <c r="P217" s="43" t="s">
        <v>2128</v>
      </c>
      <c r="Q217" s="43" t="s">
        <v>543</v>
      </c>
      <c r="R217" s="43" t="s">
        <v>1791</v>
      </c>
      <c r="S217" s="43" t="s">
        <v>384</v>
      </c>
      <c r="T217" s="43" t="s">
        <v>970</v>
      </c>
      <c r="U217" s="43">
        <v>275237</v>
      </c>
      <c r="V217" s="43" t="s">
        <v>2514</v>
      </c>
      <c r="W217" s="43" t="s">
        <v>2515</v>
      </c>
      <c r="X217" s="43" t="s">
        <v>698</v>
      </c>
      <c r="Y217" s="43" t="s">
        <v>482</v>
      </c>
      <c r="Z217" s="43" t="s">
        <v>933</v>
      </c>
      <c r="AA217" s="43" t="s">
        <v>2516</v>
      </c>
    </row>
    <row r="218" spans="1:27" ht="12.75" x14ac:dyDescent="0.2">
      <c r="A218" s="39" t="s">
        <v>2465</v>
      </c>
      <c r="B218" s="40" t="s">
        <v>2466</v>
      </c>
      <c r="C218" s="40">
        <v>10</v>
      </c>
      <c r="D218" s="40">
        <v>3</v>
      </c>
      <c r="E218" s="42" t="s">
        <v>2517</v>
      </c>
      <c r="F218" s="42" t="s">
        <v>2518</v>
      </c>
      <c r="G218" s="42" t="s">
        <v>1489</v>
      </c>
      <c r="H218" s="43" t="s">
        <v>2519</v>
      </c>
      <c r="I218" s="42" t="s">
        <v>2520</v>
      </c>
      <c r="J218" s="40" t="s">
        <v>443</v>
      </c>
      <c r="K218" s="44" t="s">
        <v>982</v>
      </c>
      <c r="L218" s="43" t="s">
        <v>2473</v>
      </c>
      <c r="M218" s="45" t="s">
        <v>473</v>
      </c>
      <c r="N218" s="43">
        <v>275237</v>
      </c>
      <c r="O218" s="43" t="s">
        <v>2521</v>
      </c>
      <c r="P218" s="43" t="s">
        <v>2109</v>
      </c>
      <c r="Q218" s="43" t="s">
        <v>476</v>
      </c>
      <c r="R218" s="43" t="s">
        <v>2522</v>
      </c>
      <c r="S218" s="43" t="s">
        <v>575</v>
      </c>
      <c r="T218" s="43" t="s">
        <v>2523</v>
      </c>
      <c r="U218" s="43">
        <v>275237</v>
      </c>
      <c r="V218" s="43" t="s">
        <v>2524</v>
      </c>
      <c r="W218" s="43" t="s">
        <v>2525</v>
      </c>
      <c r="X218" s="43" t="s">
        <v>698</v>
      </c>
      <c r="Y218" s="43" t="s">
        <v>482</v>
      </c>
      <c r="Z218" s="43" t="s">
        <v>2526</v>
      </c>
      <c r="AA218" s="43" t="s">
        <v>604</v>
      </c>
    </row>
    <row r="219" spans="1:27" ht="12.75" x14ac:dyDescent="0.2">
      <c r="A219" s="47" t="s">
        <v>2527</v>
      </c>
      <c r="B219" s="48">
        <v>10640</v>
      </c>
      <c r="C219" s="48" t="s">
        <v>1637</v>
      </c>
      <c r="D219" s="48">
        <v>1</v>
      </c>
      <c r="E219" s="42" t="s">
        <v>2528</v>
      </c>
      <c r="F219" s="42" t="s">
        <v>2529</v>
      </c>
      <c r="G219" s="42" t="s">
        <v>1620</v>
      </c>
      <c r="H219" s="43" t="s">
        <v>2350</v>
      </c>
      <c r="I219" s="42" t="s">
        <v>2530</v>
      </c>
      <c r="J219" s="40" t="s">
        <v>2531</v>
      </c>
      <c r="K219" s="44" t="s">
        <v>1397</v>
      </c>
      <c r="L219" s="43" t="s">
        <v>522</v>
      </c>
      <c r="M219" s="45" t="s">
        <v>523</v>
      </c>
      <c r="N219" s="43">
        <v>274312</v>
      </c>
      <c r="O219" s="43" t="s">
        <v>1189</v>
      </c>
      <c r="P219" s="43" t="s">
        <v>874</v>
      </c>
      <c r="Q219" s="43" t="s">
        <v>915</v>
      </c>
      <c r="R219" s="43" t="s">
        <v>2532</v>
      </c>
      <c r="S219" s="43" t="s">
        <v>2533</v>
      </c>
      <c r="T219" s="43" t="s">
        <v>1919</v>
      </c>
      <c r="U219" s="43">
        <v>266684</v>
      </c>
      <c r="V219" s="43" t="s">
        <v>842</v>
      </c>
      <c r="W219" s="43" t="s">
        <v>543</v>
      </c>
      <c r="X219" s="43" t="s">
        <v>2238</v>
      </c>
      <c r="Y219" s="43" t="s">
        <v>2534</v>
      </c>
      <c r="Z219" s="43" t="s">
        <v>2535</v>
      </c>
      <c r="AA219" s="43" t="s">
        <v>2536</v>
      </c>
    </row>
    <row r="220" spans="1:27" ht="12.75" x14ac:dyDescent="0.2">
      <c r="A220" s="47" t="s">
        <v>2527</v>
      </c>
      <c r="B220" s="48">
        <v>10640</v>
      </c>
      <c r="C220" s="48" t="s">
        <v>1637</v>
      </c>
      <c r="D220" s="48">
        <v>2</v>
      </c>
      <c r="E220" s="42" t="s">
        <v>2537</v>
      </c>
      <c r="F220" s="42" t="s">
        <v>2538</v>
      </c>
      <c r="G220" s="42" t="s">
        <v>451</v>
      </c>
      <c r="H220" s="43" t="s">
        <v>2539</v>
      </c>
      <c r="I220" s="42" t="s">
        <v>2540</v>
      </c>
      <c r="J220" s="40" t="s">
        <v>2541</v>
      </c>
      <c r="K220" s="44" t="s">
        <v>1397</v>
      </c>
      <c r="L220" s="43" t="s">
        <v>522</v>
      </c>
      <c r="M220" s="45" t="s">
        <v>523</v>
      </c>
      <c r="N220" s="43">
        <v>268688</v>
      </c>
      <c r="O220" s="43" t="s">
        <v>972</v>
      </c>
      <c r="P220" s="43" t="s">
        <v>481</v>
      </c>
      <c r="Q220" s="43" t="s">
        <v>2542</v>
      </c>
      <c r="R220" s="43" t="s">
        <v>2543</v>
      </c>
      <c r="S220" s="43" t="s">
        <v>2544</v>
      </c>
      <c r="T220" s="43" t="s">
        <v>2545</v>
      </c>
      <c r="U220" s="43">
        <v>266466</v>
      </c>
      <c r="V220" s="43" t="s">
        <v>825</v>
      </c>
      <c r="W220" s="43" t="s">
        <v>908</v>
      </c>
      <c r="X220" s="43" t="s">
        <v>2546</v>
      </c>
      <c r="Y220" s="43" t="s">
        <v>2547</v>
      </c>
      <c r="Z220" s="43" t="s">
        <v>2548</v>
      </c>
      <c r="AA220" s="43" t="s">
        <v>2549</v>
      </c>
    </row>
    <row r="221" spans="1:27" ht="12.75" x14ac:dyDescent="0.2">
      <c r="A221" s="47" t="s">
        <v>2527</v>
      </c>
      <c r="B221" s="48">
        <v>10640</v>
      </c>
      <c r="C221" s="48" t="s">
        <v>1637</v>
      </c>
      <c r="D221" s="48">
        <v>3</v>
      </c>
      <c r="E221" s="42" t="s">
        <v>2550</v>
      </c>
      <c r="F221" s="42" t="s">
        <v>2551</v>
      </c>
      <c r="G221" s="42" t="s">
        <v>2065</v>
      </c>
      <c r="H221" s="43" t="s">
        <v>606</v>
      </c>
      <c r="I221" s="42" t="s">
        <v>683</v>
      </c>
      <c r="J221" s="40" t="s">
        <v>2552</v>
      </c>
      <c r="K221" s="44" t="s">
        <v>2553</v>
      </c>
      <c r="L221" s="43" t="s">
        <v>522</v>
      </c>
      <c r="M221" s="45" t="s">
        <v>523</v>
      </c>
      <c r="N221" s="43">
        <v>275359</v>
      </c>
      <c r="O221" s="43" t="s">
        <v>842</v>
      </c>
      <c r="P221" s="43" t="s">
        <v>481</v>
      </c>
      <c r="Q221" s="43" t="s">
        <v>2539</v>
      </c>
      <c r="R221" s="43" t="s">
        <v>1052</v>
      </c>
      <c r="S221" s="43" t="s">
        <v>2554</v>
      </c>
      <c r="T221" s="43" t="s">
        <v>2555</v>
      </c>
      <c r="U221" s="43">
        <v>275668</v>
      </c>
      <c r="V221" s="43" t="s">
        <v>1631</v>
      </c>
      <c r="W221" s="43" t="s">
        <v>543</v>
      </c>
      <c r="X221" s="43" t="s">
        <v>2556</v>
      </c>
      <c r="Y221" s="43" t="s">
        <v>2533</v>
      </c>
      <c r="Z221" s="43" t="s">
        <v>2557</v>
      </c>
      <c r="AA221" s="43" t="s">
        <v>2558</v>
      </c>
    </row>
    <row r="222" spans="1:27" ht="12.75" x14ac:dyDescent="0.2">
      <c r="A222" s="39" t="s">
        <v>2559</v>
      </c>
      <c r="B222" s="40" t="s">
        <v>2560</v>
      </c>
      <c r="C222" s="40" t="s">
        <v>2561</v>
      </c>
      <c r="D222" s="40">
        <v>1</v>
      </c>
      <c r="E222" s="42" t="s">
        <v>2562</v>
      </c>
      <c r="F222" s="42" t="s">
        <v>2563</v>
      </c>
      <c r="G222" s="42" t="s">
        <v>582</v>
      </c>
      <c r="H222" s="43" t="s">
        <v>2564</v>
      </c>
      <c r="I222" s="42" t="s">
        <v>689</v>
      </c>
      <c r="J222" s="40" t="s">
        <v>707</v>
      </c>
      <c r="K222" s="44" t="s">
        <v>2565</v>
      </c>
      <c r="L222" s="43" t="s">
        <v>664</v>
      </c>
      <c r="M222" s="45" t="s">
        <v>473</v>
      </c>
      <c r="N222" s="43">
        <v>555305</v>
      </c>
      <c r="O222" s="43" t="s">
        <v>2566</v>
      </c>
      <c r="P222" s="43" t="s">
        <v>2567</v>
      </c>
      <c r="Q222" s="43" t="s">
        <v>680</v>
      </c>
      <c r="R222" s="43" t="s">
        <v>2356</v>
      </c>
      <c r="S222" s="43" t="s">
        <v>2568</v>
      </c>
      <c r="T222" s="43" t="s">
        <v>2264</v>
      </c>
      <c r="U222" s="43">
        <v>585120</v>
      </c>
      <c r="V222" s="43" t="s">
        <v>1276</v>
      </c>
      <c r="W222" s="43" t="s">
        <v>2569</v>
      </c>
      <c r="X222" s="43" t="s">
        <v>481</v>
      </c>
      <c r="Y222" s="43" t="s">
        <v>472</v>
      </c>
      <c r="Z222" s="43" t="s">
        <v>2570</v>
      </c>
      <c r="AA222" s="43" t="s">
        <v>2571</v>
      </c>
    </row>
    <row r="223" spans="1:27" ht="12.75" x14ac:dyDescent="0.2">
      <c r="A223" s="39" t="s">
        <v>2559</v>
      </c>
      <c r="B223" s="40" t="s">
        <v>2560</v>
      </c>
      <c r="C223" s="40" t="s">
        <v>2561</v>
      </c>
      <c r="D223" s="40">
        <v>2</v>
      </c>
      <c r="E223" s="42" t="s">
        <v>2572</v>
      </c>
      <c r="F223" s="42" t="s">
        <v>2573</v>
      </c>
      <c r="G223" s="42" t="s">
        <v>2510</v>
      </c>
      <c r="H223" s="43" t="s">
        <v>2574</v>
      </c>
      <c r="I223" s="42" t="s">
        <v>2575</v>
      </c>
      <c r="J223" s="40" t="s">
        <v>856</v>
      </c>
      <c r="K223" s="44" t="s">
        <v>653</v>
      </c>
      <c r="L223" s="43" t="s">
        <v>664</v>
      </c>
      <c r="M223" s="45" t="s">
        <v>473</v>
      </c>
      <c r="N223" s="43">
        <v>584340</v>
      </c>
      <c r="O223" s="43" t="s">
        <v>2576</v>
      </c>
      <c r="P223" s="43" t="s">
        <v>2577</v>
      </c>
      <c r="Q223" s="43" t="s">
        <v>476</v>
      </c>
      <c r="R223" s="43" t="s">
        <v>2578</v>
      </c>
      <c r="S223" s="43" t="s">
        <v>2579</v>
      </c>
      <c r="T223" s="43" t="s">
        <v>393</v>
      </c>
      <c r="U223" s="43">
        <v>584340</v>
      </c>
      <c r="V223" s="43" t="s">
        <v>1970</v>
      </c>
      <c r="W223" s="43" t="s">
        <v>2312</v>
      </c>
      <c r="X223" s="43" t="s">
        <v>476</v>
      </c>
      <c r="Y223" s="43" t="s">
        <v>544</v>
      </c>
      <c r="Z223" s="43" t="s">
        <v>2059</v>
      </c>
      <c r="AA223" s="43" t="s">
        <v>387</v>
      </c>
    </row>
    <row r="224" spans="1:27" ht="12.75" x14ac:dyDescent="0.2">
      <c r="A224" s="39" t="s">
        <v>2559</v>
      </c>
      <c r="B224" s="40" t="s">
        <v>2560</v>
      </c>
      <c r="C224" s="40" t="s">
        <v>2561</v>
      </c>
      <c r="D224" s="40">
        <v>3</v>
      </c>
      <c r="E224" s="42" t="s">
        <v>2580</v>
      </c>
      <c r="F224" s="42" t="s">
        <v>2581</v>
      </c>
      <c r="G224" s="42" t="s">
        <v>791</v>
      </c>
      <c r="H224" s="43" t="s">
        <v>2582</v>
      </c>
      <c r="I224" s="42" t="s">
        <v>2583</v>
      </c>
      <c r="J224" s="40" t="s">
        <v>856</v>
      </c>
      <c r="K224" s="44" t="s">
        <v>2584</v>
      </c>
      <c r="L224" s="43" t="s">
        <v>664</v>
      </c>
      <c r="M224" s="45" t="s">
        <v>473</v>
      </c>
      <c r="N224" s="43">
        <v>573407</v>
      </c>
      <c r="O224" s="43" t="s">
        <v>1276</v>
      </c>
      <c r="P224" s="43" t="s">
        <v>2181</v>
      </c>
      <c r="Q224" s="43" t="s">
        <v>634</v>
      </c>
      <c r="R224" s="43" t="s">
        <v>2585</v>
      </c>
      <c r="S224" s="43" t="s">
        <v>2586</v>
      </c>
      <c r="T224" s="43" t="s">
        <v>1146</v>
      </c>
      <c r="U224" s="43">
        <v>587654</v>
      </c>
      <c r="V224" s="43" t="s">
        <v>682</v>
      </c>
      <c r="W224" s="43" t="s">
        <v>2587</v>
      </c>
      <c r="X224" s="43" t="s">
        <v>1134</v>
      </c>
      <c r="Y224" s="43" t="s">
        <v>869</v>
      </c>
      <c r="Z224" s="43" t="s">
        <v>2588</v>
      </c>
      <c r="AA224" s="43" t="s">
        <v>624</v>
      </c>
    </row>
    <row r="225" spans="1:27" ht="12.75" x14ac:dyDescent="0.2">
      <c r="A225" s="47" t="s">
        <v>2589</v>
      </c>
      <c r="B225" s="48" t="s">
        <v>2590</v>
      </c>
      <c r="C225" s="48">
        <v>2</v>
      </c>
      <c r="D225" s="48">
        <v>1</v>
      </c>
      <c r="E225" s="42" t="s">
        <v>2591</v>
      </c>
      <c r="F225" s="42" t="s">
        <v>2592</v>
      </c>
      <c r="G225" s="42" t="s">
        <v>1020</v>
      </c>
      <c r="H225" s="43" t="s">
        <v>428</v>
      </c>
      <c r="I225" s="42" t="s">
        <v>2593</v>
      </c>
      <c r="J225" s="40" t="s">
        <v>1300</v>
      </c>
      <c r="K225" s="44" t="s">
        <v>1587</v>
      </c>
      <c r="L225" s="43" t="s">
        <v>2594</v>
      </c>
      <c r="M225" s="45" t="s">
        <v>523</v>
      </c>
      <c r="N225" s="43">
        <v>334586</v>
      </c>
      <c r="O225" s="43" t="s">
        <v>2595</v>
      </c>
      <c r="P225" s="43" t="s">
        <v>1699</v>
      </c>
      <c r="Q225" s="43" t="s">
        <v>832</v>
      </c>
      <c r="R225" s="43" t="s">
        <v>424</v>
      </c>
      <c r="S225" s="43" t="s">
        <v>1253</v>
      </c>
      <c r="T225" s="43" t="s">
        <v>1596</v>
      </c>
      <c r="U225" s="43">
        <v>361271</v>
      </c>
      <c r="V225" s="43" t="s">
        <v>2040</v>
      </c>
      <c r="W225" s="43" t="s">
        <v>826</v>
      </c>
      <c r="X225" s="43" t="s">
        <v>499</v>
      </c>
      <c r="Y225" s="43" t="s">
        <v>639</v>
      </c>
      <c r="Z225" s="43" t="s">
        <v>767</v>
      </c>
      <c r="AA225" s="43" t="s">
        <v>609</v>
      </c>
    </row>
    <row r="226" spans="1:27" ht="12.75" x14ac:dyDescent="0.2">
      <c r="A226" s="47" t="s">
        <v>2589</v>
      </c>
      <c r="B226" s="48" t="s">
        <v>2590</v>
      </c>
      <c r="C226" s="48">
        <v>2</v>
      </c>
      <c r="D226" s="48">
        <v>2</v>
      </c>
      <c r="E226" s="42" t="s">
        <v>2596</v>
      </c>
      <c r="F226" s="42" t="s">
        <v>2597</v>
      </c>
      <c r="G226" s="42" t="s">
        <v>1020</v>
      </c>
      <c r="H226" s="43" t="s">
        <v>2598</v>
      </c>
      <c r="I226" s="42" t="s">
        <v>2599</v>
      </c>
      <c r="J226" s="40" t="s">
        <v>603</v>
      </c>
      <c r="K226" s="44" t="s">
        <v>399</v>
      </c>
      <c r="L226" s="43" t="s">
        <v>2594</v>
      </c>
      <c r="M226" s="45" t="s">
        <v>523</v>
      </c>
      <c r="N226" s="43">
        <v>339094</v>
      </c>
      <c r="O226" s="43" t="s">
        <v>1547</v>
      </c>
      <c r="P226" s="43" t="s">
        <v>2166</v>
      </c>
      <c r="Q226" s="43" t="s">
        <v>832</v>
      </c>
      <c r="R226" s="43" t="s">
        <v>869</v>
      </c>
      <c r="S226" s="43" t="s">
        <v>2294</v>
      </c>
      <c r="T226" s="43" t="s">
        <v>495</v>
      </c>
      <c r="U226" s="43">
        <v>372104</v>
      </c>
      <c r="V226" s="43" t="s">
        <v>2600</v>
      </c>
      <c r="W226" s="43" t="s">
        <v>2601</v>
      </c>
      <c r="X226" s="43" t="s">
        <v>714</v>
      </c>
      <c r="Y226" s="43" t="s">
        <v>424</v>
      </c>
      <c r="Z226" s="43" t="s">
        <v>837</v>
      </c>
      <c r="AA226" s="43" t="s">
        <v>462</v>
      </c>
    </row>
    <row r="227" spans="1:27" ht="12.75" x14ac:dyDescent="0.2">
      <c r="A227" s="47" t="s">
        <v>2589</v>
      </c>
      <c r="B227" s="48" t="s">
        <v>2590</v>
      </c>
      <c r="C227" s="48">
        <v>2</v>
      </c>
      <c r="D227" s="48">
        <v>3</v>
      </c>
      <c r="E227" s="42" t="s">
        <v>2602</v>
      </c>
      <c r="F227" s="42" t="s">
        <v>2603</v>
      </c>
      <c r="G227" s="42" t="s">
        <v>1603</v>
      </c>
      <c r="H227" s="43" t="s">
        <v>1950</v>
      </c>
      <c r="I227" s="42" t="s">
        <v>667</v>
      </c>
      <c r="J227" s="40" t="s">
        <v>2604</v>
      </c>
      <c r="K227" s="44" t="s">
        <v>2605</v>
      </c>
      <c r="L227" s="43" t="s">
        <v>2594</v>
      </c>
      <c r="M227" s="45" t="s">
        <v>523</v>
      </c>
      <c r="N227" s="43">
        <v>331724</v>
      </c>
      <c r="O227" s="43" t="s">
        <v>2606</v>
      </c>
      <c r="P227" s="43" t="s">
        <v>1570</v>
      </c>
      <c r="Q227" s="43" t="s">
        <v>1101</v>
      </c>
      <c r="R227" s="43" t="s">
        <v>424</v>
      </c>
      <c r="S227" s="43" t="s">
        <v>1111</v>
      </c>
      <c r="T227" s="43" t="s">
        <v>754</v>
      </c>
      <c r="U227" s="43">
        <v>377717</v>
      </c>
      <c r="V227" s="43" t="s">
        <v>2607</v>
      </c>
      <c r="W227" s="43" t="s">
        <v>1305</v>
      </c>
      <c r="X227" s="43" t="s">
        <v>714</v>
      </c>
      <c r="Y227" s="43" t="s">
        <v>1834</v>
      </c>
      <c r="Z227" s="43" t="s">
        <v>1632</v>
      </c>
      <c r="AA227" s="43" t="s">
        <v>916</v>
      </c>
    </row>
    <row r="228" spans="1:27" ht="12.75" x14ac:dyDescent="0.2">
      <c r="A228" s="39" t="s">
        <v>2608</v>
      </c>
      <c r="B228" s="40" t="s">
        <v>2609</v>
      </c>
      <c r="C228" s="40">
        <v>5</v>
      </c>
      <c r="D228" s="40">
        <v>1</v>
      </c>
      <c r="E228" s="42" t="s">
        <v>2610</v>
      </c>
      <c r="F228" s="42" t="s">
        <v>2611</v>
      </c>
      <c r="G228" s="42" t="s">
        <v>677</v>
      </c>
      <c r="H228" s="43" t="s">
        <v>2612</v>
      </c>
      <c r="I228" s="42" t="s">
        <v>377</v>
      </c>
      <c r="J228" s="40" t="s">
        <v>443</v>
      </c>
      <c r="K228" s="44" t="s">
        <v>960</v>
      </c>
      <c r="L228" s="43" t="s">
        <v>2613</v>
      </c>
      <c r="M228" s="45" t="s">
        <v>376</v>
      </c>
      <c r="N228" s="43">
        <v>858556</v>
      </c>
      <c r="O228" s="43" t="s">
        <v>1121</v>
      </c>
      <c r="P228" s="43" t="s">
        <v>1153</v>
      </c>
      <c r="Q228" s="43" t="s">
        <v>476</v>
      </c>
      <c r="R228" s="43" t="s">
        <v>1408</v>
      </c>
      <c r="S228" s="43" t="s">
        <v>746</v>
      </c>
      <c r="T228" s="43" t="s">
        <v>484</v>
      </c>
      <c r="U228" s="43">
        <v>692863</v>
      </c>
      <c r="V228" s="43" t="s">
        <v>603</v>
      </c>
      <c r="W228" s="43" t="s">
        <v>1341</v>
      </c>
      <c r="X228" s="43" t="s">
        <v>476</v>
      </c>
      <c r="Y228" s="43" t="s">
        <v>482</v>
      </c>
      <c r="Z228" s="43" t="s">
        <v>2483</v>
      </c>
      <c r="AA228" s="43" t="s">
        <v>1874</v>
      </c>
    </row>
    <row r="229" spans="1:27" ht="12.75" x14ac:dyDescent="0.2">
      <c r="A229" s="39" t="s">
        <v>2608</v>
      </c>
      <c r="B229" s="40" t="s">
        <v>2609</v>
      </c>
      <c r="C229" s="40">
        <v>5</v>
      </c>
      <c r="D229" s="40">
        <v>2</v>
      </c>
      <c r="E229" s="42" t="s">
        <v>2614</v>
      </c>
      <c r="F229" s="42" t="s">
        <v>2615</v>
      </c>
      <c r="G229" s="42" t="s">
        <v>564</v>
      </c>
      <c r="H229" s="43" t="s">
        <v>2616</v>
      </c>
      <c r="I229" s="42" t="s">
        <v>2353</v>
      </c>
      <c r="J229" s="40" t="s">
        <v>1735</v>
      </c>
      <c r="K229" s="44" t="s">
        <v>2617</v>
      </c>
      <c r="L229" s="43" t="s">
        <v>2613</v>
      </c>
      <c r="M229" s="45" t="s">
        <v>376</v>
      </c>
      <c r="N229" s="43">
        <v>844486</v>
      </c>
      <c r="O229" s="43" t="s">
        <v>1236</v>
      </c>
      <c r="P229" s="43" t="s">
        <v>796</v>
      </c>
      <c r="Q229" s="43" t="s">
        <v>792</v>
      </c>
      <c r="R229" s="43" t="s">
        <v>1408</v>
      </c>
      <c r="S229" s="43" t="s">
        <v>472</v>
      </c>
      <c r="T229" s="43" t="s">
        <v>446</v>
      </c>
      <c r="U229" s="43">
        <v>667242</v>
      </c>
      <c r="V229" s="43" t="s">
        <v>1327</v>
      </c>
      <c r="W229" s="43" t="s">
        <v>2618</v>
      </c>
      <c r="X229" s="43" t="s">
        <v>476</v>
      </c>
      <c r="Y229" s="43" t="s">
        <v>482</v>
      </c>
      <c r="Z229" s="43" t="s">
        <v>824</v>
      </c>
      <c r="AA229" s="43" t="s">
        <v>2619</v>
      </c>
    </row>
    <row r="230" spans="1:27" ht="12.75" x14ac:dyDescent="0.2">
      <c r="A230" s="39" t="s">
        <v>2608</v>
      </c>
      <c r="B230" s="40" t="s">
        <v>2609</v>
      </c>
      <c r="C230" s="40">
        <v>5</v>
      </c>
      <c r="D230" s="40">
        <v>3</v>
      </c>
      <c r="E230" s="42" t="s">
        <v>2620</v>
      </c>
      <c r="F230" s="42" t="s">
        <v>2621</v>
      </c>
      <c r="G230" s="42" t="s">
        <v>1014</v>
      </c>
      <c r="H230" s="43" t="s">
        <v>786</v>
      </c>
      <c r="I230" s="42" t="s">
        <v>2069</v>
      </c>
      <c r="J230" s="40" t="s">
        <v>443</v>
      </c>
      <c r="K230" s="44" t="s">
        <v>2622</v>
      </c>
      <c r="L230" s="43" t="s">
        <v>2613</v>
      </c>
      <c r="M230" s="45" t="s">
        <v>376</v>
      </c>
      <c r="N230" s="43">
        <v>849780</v>
      </c>
      <c r="O230" s="43" t="s">
        <v>647</v>
      </c>
      <c r="P230" s="43" t="s">
        <v>2623</v>
      </c>
      <c r="Q230" s="43" t="s">
        <v>908</v>
      </c>
      <c r="R230" s="43" t="s">
        <v>1599</v>
      </c>
      <c r="S230" s="43" t="s">
        <v>639</v>
      </c>
      <c r="T230" s="43" t="s">
        <v>1264</v>
      </c>
      <c r="U230" s="43">
        <v>648289</v>
      </c>
      <c r="V230" s="43" t="s">
        <v>972</v>
      </c>
      <c r="W230" s="43" t="s">
        <v>571</v>
      </c>
      <c r="X230" s="43" t="s">
        <v>908</v>
      </c>
      <c r="Y230" s="43" t="s">
        <v>482</v>
      </c>
      <c r="Z230" s="43" t="s">
        <v>2624</v>
      </c>
      <c r="AA230" s="43" t="s">
        <v>2067</v>
      </c>
    </row>
    <row r="231" spans="1:27" ht="12.75" x14ac:dyDescent="0.2">
      <c r="A231" s="47" t="s">
        <v>2625</v>
      </c>
      <c r="B231" s="48" t="s">
        <v>2626</v>
      </c>
      <c r="C231" s="48">
        <v>1</v>
      </c>
      <c r="D231" s="48">
        <v>1</v>
      </c>
      <c r="E231" s="42" t="s">
        <v>2627</v>
      </c>
      <c r="F231" s="42" t="s">
        <v>2628</v>
      </c>
      <c r="G231" s="42" t="s">
        <v>1805</v>
      </c>
      <c r="H231" s="43" t="s">
        <v>1453</v>
      </c>
      <c r="I231" s="42" t="s">
        <v>1131</v>
      </c>
      <c r="J231" s="40" t="s">
        <v>2629</v>
      </c>
      <c r="K231" s="44" t="s">
        <v>2630</v>
      </c>
      <c r="L231" s="43" t="s">
        <v>664</v>
      </c>
      <c r="M231" s="45" t="s">
        <v>376</v>
      </c>
      <c r="N231" s="43">
        <v>739403</v>
      </c>
      <c r="O231" s="43" t="s">
        <v>2297</v>
      </c>
      <c r="P231" s="43" t="s">
        <v>867</v>
      </c>
      <c r="Q231" s="43" t="s">
        <v>481</v>
      </c>
      <c r="R231" s="43" t="s">
        <v>2631</v>
      </c>
      <c r="S231" s="43" t="s">
        <v>2445</v>
      </c>
      <c r="T231" s="43" t="s">
        <v>2632</v>
      </c>
      <c r="U231" s="43">
        <v>742450</v>
      </c>
      <c r="V231" s="43" t="s">
        <v>722</v>
      </c>
      <c r="W231" s="43" t="s">
        <v>2633</v>
      </c>
      <c r="X231" s="43" t="s">
        <v>652</v>
      </c>
      <c r="Y231" s="43" t="s">
        <v>424</v>
      </c>
      <c r="Z231" s="43" t="s">
        <v>1781</v>
      </c>
      <c r="AA231" s="43" t="s">
        <v>2634</v>
      </c>
    </row>
    <row r="232" spans="1:27" ht="12.75" x14ac:dyDescent="0.2">
      <c r="A232" s="47" t="s">
        <v>2625</v>
      </c>
      <c r="B232" s="48" t="s">
        <v>2626</v>
      </c>
      <c r="C232" s="48">
        <v>1</v>
      </c>
      <c r="D232" s="48">
        <v>2</v>
      </c>
      <c r="E232" s="42" t="s">
        <v>2635</v>
      </c>
      <c r="F232" s="42" t="s">
        <v>2636</v>
      </c>
      <c r="G232" s="42" t="s">
        <v>839</v>
      </c>
      <c r="H232" s="43" t="s">
        <v>2637</v>
      </c>
      <c r="I232" s="42" t="s">
        <v>761</v>
      </c>
      <c r="J232" s="40" t="s">
        <v>2638</v>
      </c>
      <c r="K232" s="44" t="s">
        <v>446</v>
      </c>
      <c r="L232" s="43" t="s">
        <v>664</v>
      </c>
      <c r="M232" s="45" t="s">
        <v>376</v>
      </c>
      <c r="N232" s="43">
        <v>729449</v>
      </c>
      <c r="O232" s="43" t="s">
        <v>1174</v>
      </c>
      <c r="P232" s="43" t="s">
        <v>714</v>
      </c>
      <c r="Q232" s="43" t="s">
        <v>481</v>
      </c>
      <c r="R232" s="43" t="s">
        <v>2639</v>
      </c>
      <c r="S232" s="43" t="s">
        <v>2640</v>
      </c>
      <c r="T232" s="43" t="s">
        <v>2641</v>
      </c>
      <c r="U232" s="43">
        <v>716614</v>
      </c>
      <c r="V232" s="43" t="s">
        <v>1152</v>
      </c>
      <c r="W232" s="43" t="s">
        <v>2642</v>
      </c>
      <c r="X232" s="43" t="s">
        <v>499</v>
      </c>
      <c r="Y232" s="43" t="s">
        <v>544</v>
      </c>
      <c r="Z232" s="43" t="s">
        <v>2634</v>
      </c>
      <c r="AA232" s="43" t="s">
        <v>2643</v>
      </c>
    </row>
    <row r="233" spans="1:27" ht="12.75" x14ac:dyDescent="0.2">
      <c r="A233" s="47" t="s">
        <v>2625</v>
      </c>
      <c r="B233" s="48" t="s">
        <v>2626</v>
      </c>
      <c r="C233" s="48">
        <v>1</v>
      </c>
      <c r="D233" s="48">
        <v>3</v>
      </c>
      <c r="E233" s="42" t="s">
        <v>2644</v>
      </c>
      <c r="F233" s="42" t="s">
        <v>2645</v>
      </c>
      <c r="G233" s="42" t="s">
        <v>791</v>
      </c>
      <c r="H233" s="43" t="s">
        <v>2637</v>
      </c>
      <c r="I233" s="42" t="s">
        <v>2646</v>
      </c>
      <c r="J233" s="40" t="s">
        <v>2638</v>
      </c>
      <c r="K233" s="44" t="s">
        <v>1507</v>
      </c>
      <c r="L233" s="43" t="s">
        <v>664</v>
      </c>
      <c r="M233" s="45" t="s">
        <v>376</v>
      </c>
      <c r="N233" s="43">
        <v>706103</v>
      </c>
      <c r="O233" s="43" t="s">
        <v>647</v>
      </c>
      <c r="P233" s="43" t="s">
        <v>2647</v>
      </c>
      <c r="Q233" s="43" t="s">
        <v>481</v>
      </c>
      <c r="R233" s="43" t="s">
        <v>2648</v>
      </c>
      <c r="S233" s="43" t="s">
        <v>2649</v>
      </c>
      <c r="T233" s="43" t="s">
        <v>2430</v>
      </c>
      <c r="U233" s="43">
        <v>699740</v>
      </c>
      <c r="V233" s="43" t="s">
        <v>1189</v>
      </c>
      <c r="W233" s="43" t="s">
        <v>2353</v>
      </c>
      <c r="X233" s="43" t="s">
        <v>799</v>
      </c>
      <c r="Y233" s="43" t="s">
        <v>869</v>
      </c>
      <c r="Z233" s="43" t="s">
        <v>2441</v>
      </c>
      <c r="AA233" s="43" t="s">
        <v>2650</v>
      </c>
    </row>
    <row r="234" spans="1:27" ht="12.75" x14ac:dyDescent="0.2">
      <c r="A234" s="39" t="s">
        <v>2651</v>
      </c>
      <c r="B234" s="40" t="s">
        <v>2652</v>
      </c>
      <c r="C234" s="40" t="s">
        <v>2653</v>
      </c>
      <c r="D234" s="40">
        <v>1</v>
      </c>
      <c r="E234" s="42" t="s">
        <v>2654</v>
      </c>
      <c r="F234" s="42" t="s">
        <v>2655</v>
      </c>
      <c r="G234" s="42" t="s">
        <v>844</v>
      </c>
      <c r="H234" s="43" t="s">
        <v>507</v>
      </c>
      <c r="I234" s="42" t="s">
        <v>455</v>
      </c>
      <c r="J234" s="40" t="s">
        <v>2392</v>
      </c>
      <c r="K234" s="44" t="s">
        <v>2656</v>
      </c>
      <c r="L234" s="43" t="s">
        <v>664</v>
      </c>
      <c r="M234" s="45" t="s">
        <v>376</v>
      </c>
      <c r="U234" s="43">
        <v>1372064</v>
      </c>
      <c r="V234" s="43" t="s">
        <v>2657</v>
      </c>
      <c r="W234" s="43" t="s">
        <v>2658</v>
      </c>
      <c r="X234" s="43" t="s">
        <v>885</v>
      </c>
      <c r="Y234" s="43" t="s">
        <v>1214</v>
      </c>
      <c r="Z234" s="43" t="s">
        <v>2659</v>
      </c>
      <c r="AA234" s="43" t="s">
        <v>2660</v>
      </c>
    </row>
    <row r="235" spans="1:27" ht="12.75" x14ac:dyDescent="0.2">
      <c r="A235" s="39" t="s">
        <v>2651</v>
      </c>
      <c r="B235" s="40" t="s">
        <v>2652</v>
      </c>
      <c r="C235" s="40" t="s">
        <v>2653</v>
      </c>
      <c r="D235" s="40">
        <v>2</v>
      </c>
      <c r="E235" s="42" t="s">
        <v>2661</v>
      </c>
      <c r="F235" s="42" t="s">
        <v>1468</v>
      </c>
      <c r="G235" s="42" t="s">
        <v>750</v>
      </c>
      <c r="H235" s="43" t="s">
        <v>1717</v>
      </c>
      <c r="I235" s="42" t="s">
        <v>1458</v>
      </c>
      <c r="J235" s="40" t="s">
        <v>2392</v>
      </c>
      <c r="K235" s="44" t="s">
        <v>1957</v>
      </c>
      <c r="L235" s="43" t="s">
        <v>664</v>
      </c>
      <c r="M235" s="45" t="s">
        <v>376</v>
      </c>
      <c r="U235" s="43">
        <v>1385884</v>
      </c>
      <c r="V235" s="43" t="s">
        <v>2662</v>
      </c>
      <c r="W235" s="43" t="s">
        <v>2663</v>
      </c>
      <c r="X235" s="43" t="s">
        <v>1000</v>
      </c>
      <c r="Y235" s="43" t="s">
        <v>1214</v>
      </c>
      <c r="Z235" s="43" t="s">
        <v>2557</v>
      </c>
      <c r="AA235" s="43" t="s">
        <v>2664</v>
      </c>
    </row>
    <row r="236" spans="1:27" ht="12.75" x14ac:dyDescent="0.2">
      <c r="A236" s="39" t="s">
        <v>2651</v>
      </c>
      <c r="B236" s="40" t="s">
        <v>2652</v>
      </c>
      <c r="C236" s="40" t="s">
        <v>2653</v>
      </c>
      <c r="D236" s="40">
        <v>3</v>
      </c>
      <c r="E236" s="42" t="s">
        <v>2665</v>
      </c>
      <c r="F236" s="42" t="s">
        <v>2666</v>
      </c>
      <c r="G236" s="42" t="s">
        <v>2667</v>
      </c>
      <c r="H236" s="43" t="s">
        <v>2668</v>
      </c>
      <c r="I236" s="42" t="s">
        <v>1470</v>
      </c>
      <c r="J236" s="40" t="s">
        <v>2392</v>
      </c>
      <c r="K236" s="44" t="s">
        <v>521</v>
      </c>
      <c r="L236" s="43" t="s">
        <v>664</v>
      </c>
      <c r="M236" s="45" t="s">
        <v>376</v>
      </c>
      <c r="U236" s="43">
        <v>1352458</v>
      </c>
      <c r="V236" s="43" t="s">
        <v>2669</v>
      </c>
      <c r="W236" s="43" t="s">
        <v>692</v>
      </c>
      <c r="X236" s="43" t="s">
        <v>885</v>
      </c>
      <c r="Y236" s="43" t="s">
        <v>424</v>
      </c>
      <c r="Z236" s="43" t="s">
        <v>2641</v>
      </c>
      <c r="AA236" s="43" t="s">
        <v>2670</v>
      </c>
    </row>
    <row r="237" spans="1:27" ht="12.75" x14ac:dyDescent="0.2">
      <c r="A237" s="47" t="s">
        <v>2671</v>
      </c>
      <c r="B237" s="48" t="s">
        <v>2672</v>
      </c>
      <c r="C237" s="48">
        <v>6</v>
      </c>
      <c r="D237" s="48">
        <v>1</v>
      </c>
      <c r="E237" s="42" t="s">
        <v>2673</v>
      </c>
      <c r="F237" s="42" t="s">
        <v>2674</v>
      </c>
      <c r="G237" s="42" t="s">
        <v>451</v>
      </c>
      <c r="H237" s="43" t="s">
        <v>2054</v>
      </c>
      <c r="I237" s="42" t="s">
        <v>948</v>
      </c>
      <c r="J237" s="40" t="s">
        <v>823</v>
      </c>
      <c r="K237" s="44" t="s">
        <v>2553</v>
      </c>
      <c r="L237" s="43" t="s">
        <v>664</v>
      </c>
      <c r="M237" s="45" t="s">
        <v>376</v>
      </c>
      <c r="N237" s="43">
        <v>438532</v>
      </c>
      <c r="O237" s="43" t="s">
        <v>2675</v>
      </c>
      <c r="P237" s="43" t="s">
        <v>1910</v>
      </c>
      <c r="Q237" s="43" t="s">
        <v>680</v>
      </c>
      <c r="R237" s="43" t="s">
        <v>1184</v>
      </c>
      <c r="S237" s="43" t="s">
        <v>2676</v>
      </c>
      <c r="T237" s="43" t="s">
        <v>2435</v>
      </c>
      <c r="U237" s="43">
        <v>496976</v>
      </c>
      <c r="V237" s="43" t="s">
        <v>1486</v>
      </c>
      <c r="W237" s="43" t="s">
        <v>2647</v>
      </c>
      <c r="X237" s="43" t="s">
        <v>461</v>
      </c>
      <c r="Y237" s="43" t="s">
        <v>746</v>
      </c>
      <c r="Z237" s="43" t="s">
        <v>502</v>
      </c>
      <c r="AA237" s="43" t="s">
        <v>2677</v>
      </c>
    </row>
    <row r="238" spans="1:27" ht="12.75" x14ac:dyDescent="0.2">
      <c r="A238" s="47" t="s">
        <v>2671</v>
      </c>
      <c r="B238" s="48" t="s">
        <v>2672</v>
      </c>
      <c r="C238" s="48">
        <v>6</v>
      </c>
      <c r="D238" s="48">
        <v>2</v>
      </c>
      <c r="E238" s="42" t="s">
        <v>2678</v>
      </c>
      <c r="F238" s="42" t="s">
        <v>2679</v>
      </c>
      <c r="G238" s="42" t="s">
        <v>605</v>
      </c>
      <c r="H238" s="43" t="s">
        <v>2680</v>
      </c>
      <c r="I238" s="42" t="s">
        <v>931</v>
      </c>
      <c r="J238" s="40" t="s">
        <v>707</v>
      </c>
      <c r="K238" s="44" t="s">
        <v>1441</v>
      </c>
      <c r="L238" s="43" t="s">
        <v>664</v>
      </c>
      <c r="M238" s="45" t="s">
        <v>376</v>
      </c>
      <c r="N238" s="43">
        <v>436101</v>
      </c>
      <c r="O238" s="43" t="s">
        <v>1486</v>
      </c>
      <c r="P238" s="43" t="s">
        <v>2681</v>
      </c>
      <c r="Q238" s="43" t="s">
        <v>509</v>
      </c>
      <c r="R238" s="43" t="s">
        <v>387</v>
      </c>
      <c r="S238" s="43" t="s">
        <v>1772</v>
      </c>
      <c r="T238" s="43" t="s">
        <v>2643</v>
      </c>
      <c r="U238" s="43">
        <v>500143</v>
      </c>
      <c r="V238" s="43" t="s">
        <v>1473</v>
      </c>
      <c r="W238" s="43" t="s">
        <v>2340</v>
      </c>
      <c r="X238" s="43" t="s">
        <v>638</v>
      </c>
      <c r="Y238" s="43" t="s">
        <v>869</v>
      </c>
      <c r="Z238" s="43" t="s">
        <v>1111</v>
      </c>
      <c r="AA238" s="43" t="s">
        <v>1671</v>
      </c>
    </row>
    <row r="239" spans="1:27" ht="12.75" x14ac:dyDescent="0.2">
      <c r="A239" s="47" t="s">
        <v>2671</v>
      </c>
      <c r="B239" s="48" t="s">
        <v>2672</v>
      </c>
      <c r="C239" s="48">
        <v>6</v>
      </c>
      <c r="D239" s="48">
        <v>3</v>
      </c>
      <c r="E239" s="42" t="s">
        <v>2682</v>
      </c>
      <c r="F239" s="42" t="s">
        <v>2683</v>
      </c>
      <c r="G239" s="42" t="s">
        <v>576</v>
      </c>
      <c r="H239" s="43" t="s">
        <v>2578</v>
      </c>
      <c r="I239" s="42" t="s">
        <v>644</v>
      </c>
      <c r="J239" s="40" t="s">
        <v>707</v>
      </c>
      <c r="K239" s="44" t="s">
        <v>1313</v>
      </c>
      <c r="L239" s="43" t="s">
        <v>664</v>
      </c>
      <c r="M239" s="45" t="s">
        <v>376</v>
      </c>
      <c r="N239" s="43">
        <v>445789</v>
      </c>
      <c r="O239" s="43" t="s">
        <v>897</v>
      </c>
      <c r="P239" s="43" t="s">
        <v>706</v>
      </c>
      <c r="Q239" s="43" t="s">
        <v>1392</v>
      </c>
      <c r="R239" s="43" t="s">
        <v>387</v>
      </c>
      <c r="S239" s="43" t="s">
        <v>2640</v>
      </c>
      <c r="T239" s="43" t="s">
        <v>2650</v>
      </c>
      <c r="U239" s="43">
        <v>500532</v>
      </c>
      <c r="V239" s="43" t="s">
        <v>492</v>
      </c>
      <c r="W239" s="43" t="s">
        <v>2684</v>
      </c>
      <c r="X239" s="43" t="s">
        <v>706</v>
      </c>
      <c r="Y239" s="43" t="s">
        <v>472</v>
      </c>
      <c r="Z239" s="43" t="s">
        <v>2685</v>
      </c>
      <c r="AA239" s="43" t="s">
        <v>2686</v>
      </c>
    </row>
    <row r="240" spans="1:27" ht="12.75" x14ac:dyDescent="0.2">
      <c r="A240" s="39" t="s">
        <v>2687</v>
      </c>
      <c r="B240" s="40" t="s">
        <v>2688</v>
      </c>
      <c r="C240" s="40" t="s">
        <v>2689</v>
      </c>
      <c r="D240" s="40">
        <v>1</v>
      </c>
      <c r="E240" s="42" t="s">
        <v>2690</v>
      </c>
      <c r="F240" s="42" t="s">
        <v>1521</v>
      </c>
      <c r="G240" s="42" t="s">
        <v>1191</v>
      </c>
      <c r="H240" s="43" t="s">
        <v>2691</v>
      </c>
      <c r="I240" s="42" t="s">
        <v>2692</v>
      </c>
      <c r="J240" s="40" t="s">
        <v>443</v>
      </c>
      <c r="K240" s="44" t="s">
        <v>424</v>
      </c>
      <c r="L240" s="43" t="s">
        <v>522</v>
      </c>
      <c r="M240" s="45" t="s">
        <v>426</v>
      </c>
      <c r="N240" s="43">
        <v>1928365</v>
      </c>
      <c r="O240" s="43" t="s">
        <v>1486</v>
      </c>
      <c r="P240" s="43" t="s">
        <v>761</v>
      </c>
      <c r="Q240" s="43" t="s">
        <v>377</v>
      </c>
      <c r="R240" s="43" t="s">
        <v>2129</v>
      </c>
      <c r="S240" s="43" t="s">
        <v>845</v>
      </c>
      <c r="T240" s="43" t="s">
        <v>461</v>
      </c>
      <c r="U240" s="43">
        <v>1906278</v>
      </c>
      <c r="V240" s="43" t="s">
        <v>497</v>
      </c>
      <c r="W240" s="43" t="s">
        <v>1217</v>
      </c>
      <c r="X240" s="43" t="s">
        <v>377</v>
      </c>
      <c r="Y240" s="43" t="s">
        <v>1194</v>
      </c>
      <c r="Z240" s="43" t="s">
        <v>1451</v>
      </c>
      <c r="AA240" s="43" t="s">
        <v>1767</v>
      </c>
    </row>
    <row r="241" spans="1:27" ht="12.75" x14ac:dyDescent="0.2">
      <c r="A241" s="39" t="s">
        <v>2687</v>
      </c>
      <c r="B241" s="40" t="s">
        <v>2688</v>
      </c>
      <c r="C241" s="40" t="s">
        <v>2689</v>
      </c>
      <c r="D241" s="40">
        <v>2</v>
      </c>
      <c r="E241" s="42" t="s">
        <v>2693</v>
      </c>
      <c r="F241" s="42" t="s">
        <v>2694</v>
      </c>
      <c r="G241" s="42" t="s">
        <v>2695</v>
      </c>
      <c r="H241" s="43" t="s">
        <v>1169</v>
      </c>
      <c r="I241" s="42" t="s">
        <v>458</v>
      </c>
      <c r="J241" s="40" t="s">
        <v>443</v>
      </c>
      <c r="K241" s="44" t="s">
        <v>869</v>
      </c>
      <c r="L241" s="43" t="s">
        <v>522</v>
      </c>
      <c r="M241" s="45" t="s">
        <v>426</v>
      </c>
      <c r="N241" s="43">
        <v>1789047</v>
      </c>
      <c r="O241" s="43" t="s">
        <v>1473</v>
      </c>
      <c r="P241" s="43" t="s">
        <v>637</v>
      </c>
      <c r="Q241" s="43" t="s">
        <v>377</v>
      </c>
      <c r="R241" s="43" t="s">
        <v>2456</v>
      </c>
      <c r="S241" s="43" t="s">
        <v>1600</v>
      </c>
      <c r="T241" s="43" t="s">
        <v>499</v>
      </c>
      <c r="U241" s="43">
        <v>1913074</v>
      </c>
      <c r="V241" s="43" t="s">
        <v>497</v>
      </c>
      <c r="W241" s="43" t="s">
        <v>1217</v>
      </c>
      <c r="X241" s="43" t="s">
        <v>377</v>
      </c>
      <c r="Y241" s="43" t="s">
        <v>2696</v>
      </c>
      <c r="Z241" s="43" t="s">
        <v>446</v>
      </c>
      <c r="AA241" s="43" t="s">
        <v>2697</v>
      </c>
    </row>
    <row r="242" spans="1:27" ht="12.75" x14ac:dyDescent="0.2">
      <c r="A242" s="39" t="s">
        <v>2687</v>
      </c>
      <c r="B242" s="40" t="s">
        <v>2688</v>
      </c>
      <c r="C242" s="40" t="s">
        <v>2689</v>
      </c>
      <c r="D242" s="40">
        <v>3</v>
      </c>
      <c r="E242" s="42" t="s">
        <v>2698</v>
      </c>
      <c r="F242" s="42" t="s">
        <v>1503</v>
      </c>
      <c r="G242" s="42" t="s">
        <v>2135</v>
      </c>
      <c r="H242" s="43" t="s">
        <v>2699</v>
      </c>
      <c r="I242" s="42" t="s">
        <v>894</v>
      </c>
      <c r="J242" s="40" t="s">
        <v>443</v>
      </c>
      <c r="K242" s="44" t="s">
        <v>544</v>
      </c>
      <c r="L242" s="43" t="s">
        <v>522</v>
      </c>
      <c r="M242" s="45" t="s">
        <v>426</v>
      </c>
      <c r="N242" s="43">
        <v>1712592</v>
      </c>
      <c r="O242" s="43" t="s">
        <v>2675</v>
      </c>
      <c r="P242" s="43" t="s">
        <v>1257</v>
      </c>
      <c r="Q242" s="43" t="s">
        <v>726</v>
      </c>
      <c r="R242" s="43" t="s">
        <v>1624</v>
      </c>
      <c r="S242" s="43" t="s">
        <v>2700</v>
      </c>
      <c r="T242" s="43" t="s">
        <v>428</v>
      </c>
      <c r="U242" s="43">
        <v>1952151</v>
      </c>
      <c r="V242" s="43" t="s">
        <v>2154</v>
      </c>
      <c r="W242" s="43" t="s">
        <v>1410</v>
      </c>
      <c r="X242" s="43" t="s">
        <v>377</v>
      </c>
      <c r="Y242" s="43" t="s">
        <v>2701</v>
      </c>
      <c r="Z242" s="43" t="s">
        <v>653</v>
      </c>
      <c r="AA242" s="43" t="s">
        <v>2647</v>
      </c>
    </row>
    <row r="244" spans="1:27" ht="12.75" x14ac:dyDescent="0.2">
      <c r="A244" s="52" t="s">
        <v>2702</v>
      </c>
    </row>
    <row r="246" spans="1:27" ht="12.75" x14ac:dyDescent="0.2">
      <c r="A246" s="52" t="s">
        <v>2703</v>
      </c>
    </row>
    <row r="248" spans="1:27" ht="25.5" x14ac:dyDescent="0.2">
      <c r="A248" s="53" t="s">
        <v>2704</v>
      </c>
    </row>
  </sheetData>
  <printOptions headings="1" gridLines="1"/>
  <pageMargins left="0.22" right="0.22" top="0.22" bottom="0.22" header="0" footer="0"/>
  <pageSetup scale="7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2020-06-17T04:00:00+00:00</Document_x0020_Creation_x0020_Date>
    <EPA_x0020_Office xmlns="4ffa91fb-a0ff-4ac5-b2db-65c790d184a4">OAR-OAQPS-AQAD-EIAG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Diem, Art</DisplayName>
        <AccountId>3952</AccountId>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7593CFD-A792-4857-A813-BD7DD3B19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E27FB7-B7B8-4BBB-B016-F366BD65E89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customXml/itemProps3.xml><?xml version="1.0" encoding="utf-8"?>
<ds:datastoreItem xmlns:ds="http://schemas.openxmlformats.org/officeDocument/2006/customXml" ds:itemID="{19C6D53D-5150-4A2A-B404-926E1A7E43EB}">
  <ds:schemaRefs>
    <ds:schemaRef ds:uri="http://schemas.microsoft.com/sharepoint/v3/contenttype/forms"/>
  </ds:schemaRefs>
</ds:datastoreItem>
</file>

<file path=customXml/itemProps4.xml><?xml version="1.0" encoding="utf-8"?>
<ds:datastoreItem xmlns:ds="http://schemas.openxmlformats.org/officeDocument/2006/customXml" ds:itemID="{02BFAF90-ED09-482B-B22B-3F4A920F408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 Collaboration Service</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README</vt:lpstr>
      <vt:lpstr>PROFILES</vt:lpstr>
      <vt:lpstr>sum of SPECIES</vt:lpstr>
      <vt:lpstr>SPECIES</vt:lpstr>
      <vt:lpstr>4420 Profile</vt:lpstr>
      <vt:lpstr>PROFILE_REFERENCE_CROSSWALK</vt:lpstr>
      <vt:lpstr>REFERENCES</vt:lpstr>
      <vt:lpstr>Raw Data and Calc Table</vt:lpstr>
      <vt:lpstr>02_Raw_Data_Table</vt:lpstr>
      <vt:lpstr>03_Data_Bin_Table</vt:lpstr>
      <vt:lpstr>04_Hg_Speciation_Profiles</vt:lpstr>
      <vt:lpstr>'02_Raw_Data_Table'!Print_Titles</vt:lpstr>
      <vt:lpstr>'03_Data_Bin_Table'!Print_Titles</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EGU Hg profile workbook 4-29-2020</dc:title>
  <dc:subject/>
  <dc:creator>Ying Hsu</dc:creator>
  <cp:keywords/>
  <dc:description/>
  <cp:lastModifiedBy>Diem, Art</cp:lastModifiedBy>
  <cp:revision/>
  <dcterms:created xsi:type="dcterms:W3CDTF">2018-02-11T00:56:48Z</dcterms:created>
  <dcterms:modified xsi:type="dcterms:W3CDTF">2020-07-01T14:42:41Z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