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mansouri\Documents\work\CoMPARA\Results\Analysis\"/>
    </mc:Choice>
  </mc:AlternateContent>
  <bookViews>
    <workbookView xWindow="0" yWindow="0" windowWidth="23040" windowHeight="7900" activeTab="5"/>
  </bookViews>
  <sheets>
    <sheet name="Binding" sheetId="1" r:id="rId1"/>
    <sheet name="Agonist" sheetId="2" r:id="rId2"/>
    <sheet name="Antagonist" sheetId="3" r:id="rId3"/>
    <sheet name="BindingQt" sheetId="4" r:id="rId4"/>
    <sheet name="AgonistQt" sheetId="5" r:id="rId5"/>
    <sheet name="AntagonistQt" sheetId="6" r:id="rId6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2" i="1" l="1"/>
  <c r="M9" i="1" l="1"/>
  <c r="M12" i="2" l="1"/>
  <c r="M21" i="1"/>
  <c r="M25" i="3" l="1"/>
  <c r="M24" i="2"/>
  <c r="M37" i="1"/>
  <c r="M36" i="1" l="1"/>
  <c r="M24" i="3"/>
  <c r="M23" i="2"/>
  <c r="M3" i="3"/>
  <c r="M4" i="3"/>
  <c r="M7" i="1"/>
  <c r="M8" i="1"/>
  <c r="I3" i="6"/>
  <c r="I4" i="6"/>
  <c r="I2" i="6"/>
  <c r="I4" i="5"/>
  <c r="I2" i="5"/>
  <c r="I3" i="5"/>
  <c r="I5" i="5"/>
  <c r="I6" i="5"/>
  <c r="I3" i="4"/>
  <c r="I4" i="4"/>
  <c r="I5" i="4"/>
  <c r="I6" i="4"/>
  <c r="I2" i="4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" i="3"/>
  <c r="M3" i="2"/>
  <c r="M4" i="2"/>
  <c r="M5" i="2"/>
  <c r="M6" i="2"/>
  <c r="M7" i="2"/>
  <c r="M8" i="2"/>
  <c r="M9" i="2"/>
  <c r="M10" i="2"/>
  <c r="M11" i="2"/>
  <c r="M13" i="2"/>
  <c r="M14" i="2"/>
  <c r="M15" i="2"/>
  <c r="M16" i="2"/>
  <c r="M17" i="2"/>
  <c r="M18" i="2"/>
  <c r="M19" i="2"/>
  <c r="M20" i="2"/>
  <c r="M21" i="2"/>
  <c r="M22" i="2"/>
  <c r="M2" i="2"/>
  <c r="M3" i="1"/>
  <c r="M4" i="1"/>
  <c r="M5" i="1"/>
  <c r="M6" i="1"/>
  <c r="M10" i="1"/>
  <c r="M11" i="1"/>
  <c r="M12" i="1"/>
  <c r="M13" i="1"/>
  <c r="M14" i="1"/>
  <c r="M15" i="1"/>
  <c r="M16" i="1"/>
  <c r="M17" i="1"/>
  <c r="M18" i="1"/>
  <c r="M19" i="1"/>
  <c r="M20" i="1"/>
  <c r="M22" i="1"/>
  <c r="M23" i="1"/>
  <c r="M24" i="1"/>
  <c r="M25" i="1"/>
  <c r="M26" i="1"/>
  <c r="M27" i="1"/>
  <c r="M28" i="1"/>
  <c r="M29" i="1"/>
  <c r="M30" i="1"/>
  <c r="M31" i="1"/>
  <c r="M33" i="1"/>
  <c r="M34" i="1"/>
  <c r="M35" i="1"/>
  <c r="M2" i="1"/>
</calcChain>
</file>

<file path=xl/sharedStrings.xml><?xml version="1.0" encoding="utf-8"?>
<sst xmlns="http://schemas.openxmlformats.org/spreadsheetml/2006/main" count="210" uniqueCount="93">
  <si>
    <t>ATSDR_IRFMN_1</t>
  </si>
  <si>
    <t>ATSDR_IRFMN_2</t>
  </si>
  <si>
    <t>ATSDR_IRFMN_3</t>
  </si>
  <si>
    <t>DTU</t>
  </si>
  <si>
    <t>ECUST</t>
  </si>
  <si>
    <t>EPA_NRMRL_1</t>
  </si>
  <si>
    <t>EPA_NRMRL_2</t>
  </si>
  <si>
    <t>FDA_HHS</t>
  </si>
  <si>
    <t>IBMC_1</t>
  </si>
  <si>
    <t>IBMC_2</t>
  </si>
  <si>
    <t>IDEA</t>
  </si>
  <si>
    <t>INS_LA</t>
  </si>
  <si>
    <t>LM</t>
  </si>
  <si>
    <t>NCSTATE</t>
  </si>
  <si>
    <t>SWETOX_1</t>
  </si>
  <si>
    <t>SWETOX_2</t>
  </si>
  <si>
    <t>TARTU_1</t>
  </si>
  <si>
    <t>TARTU_2</t>
  </si>
  <si>
    <t>TUM</t>
  </si>
  <si>
    <t>UFG</t>
  </si>
  <si>
    <t>UMEA</t>
  </si>
  <si>
    <t>UNC</t>
  </si>
  <si>
    <t>UNIBARI</t>
  </si>
  <si>
    <t>UNISTRA</t>
  </si>
  <si>
    <t>VCCLAB</t>
  </si>
  <si>
    <t>G. Number</t>
  </si>
  <si>
    <t>Group_short</t>
  </si>
  <si>
    <t>Tr_BA</t>
  </si>
  <si>
    <t>TR_F1</t>
  </si>
  <si>
    <t>TR_SP</t>
  </si>
  <si>
    <t>TR_SN</t>
  </si>
  <si>
    <t>TR_mean(SN-SP)</t>
  </si>
  <si>
    <t>TST_BA</t>
  </si>
  <si>
    <t>TST_F1</t>
  </si>
  <si>
    <t>TST_SP</t>
  </si>
  <si>
    <t>TST_SN</t>
  </si>
  <si>
    <t>TST_mean(SN-SP)</t>
  </si>
  <si>
    <t>score</t>
  </si>
  <si>
    <t>Group_name</t>
  </si>
  <si>
    <t>TR_median(SN-SP)</t>
  </si>
  <si>
    <t>TST_median(SN-SP)</t>
  </si>
  <si>
    <t>EPA_NCCT_1</t>
  </si>
  <si>
    <t>EPA_NCCT_2</t>
  </si>
  <si>
    <t>EPA_NCCT_3</t>
  </si>
  <si>
    <t>CONSENSUS_1</t>
  </si>
  <si>
    <t>CONSENSUS_2</t>
  </si>
  <si>
    <t>NCATS_1</t>
  </si>
  <si>
    <t>NCATS_2</t>
  </si>
  <si>
    <t>UNIMIB_1</t>
  </si>
  <si>
    <t>UNIMIB_2</t>
  </si>
  <si>
    <t>IRFMN</t>
  </si>
  <si>
    <t>MTI</t>
  </si>
  <si>
    <t>[0.904255319148936,0.080000000000000,0.289156626506024,0,7.151370679380214e-04]</t>
  </si>
  <si>
    <t>[0.106679035250464,0.912348778817622,0.989127920425630,0.998862861041619,0.981042654028436]</t>
  </si>
  <si>
    <t>[0.950000000000000,0,0,0,0.021978021978022]</t>
  </si>
  <si>
    <t>[0.058047493403694,0.979797979797980,0.989690721649485,0.997487437185930,0.942857142857143]</t>
  </si>
  <si>
    <t>Class Sn</t>
  </si>
  <si>
    <t>Class Sp</t>
  </si>
  <si>
    <t>Class BA</t>
  </si>
  <si>
    <t>[0.978723404255319,0.040000000000000,0.144578313253012,0,0.003098927294398]</t>
  </si>
  <si>
    <t>[0.039424860853432,0.978315453092901,0.992597733055748,0.998180577666591,0.947867298578199]</t>
  </si>
  <si>
    <t>[0.986842105263158,0.055555555555556,0.287671232876712,0.111111111111111,0.005491329479769]</t>
  </si>
  <si>
    <t>[0.041853932584270,0.984798231066888,0.991299466741510,0.998897160187483,0.897727272727273]</t>
  </si>
  <si>
    <t>[0.989010989010989,0,0.216216216216216,0,0.005153374233129]</t>
  </si>
  <si>
    <t>[0.030143540669856,0.989168825052979,0.994758160590898,0.998592870544090,0.918367346938776]</t>
  </si>
  <si>
    <t>[0.766453674121406,0.507812500000000,0.184079601990050,0,0.081967213114754]</t>
  </si>
  <si>
    <t>[0.817164179104478,0.047619047619048,0.043478260869565,0,0]</t>
  </si>
  <si>
    <t>[0.200000000000000,0.905723905723906,0.942372881355932,1,0.961783439490446]</t>
  </si>
  <si>
    <t>[0.941214057507987,0.101562500000000,0.109452736318408,0.200000000000000,0.245901639344262]</t>
  </si>
  <si>
    <t>[0.395061728395062,0.940123275609040,0.980503899220156,0.998579545454545,0.995106505469200]</t>
  </si>
  <si>
    <t>[0.727671281505147,0.632685234443792,0.582141780599104,0.499147727272727,0.540263975008730]</t>
  </si>
  <si>
    <t>[0.508582089552239,0.476671476671477,0.492925571112749,0.500000000000000,0.480891719745223]</t>
  </si>
  <si>
    <t>[0.668137892951525,0.520842887804520,0.544978317769282,0.599289772727273,0.620504072406731]</t>
  </si>
  <si>
    <t>[0.778162401429342,0.626478931709680,0.609312821281098,0.498798901853123,0.707221835614320]</t>
  </si>
  <si>
    <t>[0.706924327124002,0.572038317962231,0.584246498542334,0.537291947818264,0.697191841560745]</t>
  </si>
  <si>
    <t>[0.916826370256803,0.340206185567010,0.233766233766234,0,0.425925925925926]</t>
  </si>
  <si>
    <t>[0.639498432601881,0.912751677852349,0.984859408795963,0.997597803706246,0.988517745302714]</t>
  </si>
  <si>
    <t>[0.970013037809648,0.181818181818182,0.176795580110497,0.076923076923077,0.400000000000000]</t>
  </si>
  <si>
    <t>[0.443835616438356,0.962258454106280,0.991697416974170,0.997660818713450,0.994383683121490]</t>
  </si>
  <si>
    <t>[0.505467177199700,0.496174389408811,0.639142273465827,0.499431430520810,0.490878895548187]</t>
  </si>
  <si>
    <t>[0.504023746701847,0.489898989898990,0.494845360824742,0.498743718592965,0.482417582417583]</t>
  </si>
  <si>
    <t>[0.509074132554376,0.509157726546451,0.568588023154380,0.499090288833295,0.475483112936299]</t>
  </si>
  <si>
    <t>[0.514348018923714,0.520176893311222,0.639485349809111,0.555004135649297,0.451609301103521]</t>
  </si>
  <si>
    <t>[0.509577264840423,0.494584412526489,0.605487188403557,0.499296435272045,0.461760360585952]</t>
  </si>
  <si>
    <t>[0.804270462633452,0.037037037037037,0.055555555555556,0,0]</t>
  </si>
  <si>
    <t>[0.180000000000000,0.878289473684211,0.929712460063898,1,0.990825688073395]</t>
  </si>
  <si>
    <t>[0.492135231316726,0.457663255360624,0.492634007809727,0.500000000000000,0.495412844036697]</t>
  </si>
  <si>
    <t>[0.940351923650462,0.132352941176471,0,0,0]</t>
  </si>
  <si>
    <t>[0.218649517684887,0.931405895691610,0.997716243220097,1,1]</t>
  </si>
  <si>
    <t>[0.579500720667675,0.531879418434040,0.498858121610049,0.500000000000000,0.500000000000000]</t>
  </si>
  <si>
    <t>[0.982648401826484,0.140625000000000,0.063380281690141,0,0.125000000000000]</t>
  </si>
  <si>
    <t>[0.214788732394366,0.975297878523685,0.998540997957397,1,1]</t>
  </si>
  <si>
    <t>[0.598718567110425,0.557961439261843,0.530960639823769,0.500000000000000,0.562500000000000]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</si>
</sst>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1" xfId="0" applyFont="1" applyFill="1" applyBorder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opLeftCell="A11" workbookViewId="0">
      <selection activeCell="B17" sqref="B17"/>
    </sheetView>
  </sheetViews>
  <sheetFormatPr defaultRowHeight="14.5" x14ac:dyDescent="0.35"/>
  <cols>
    <col min="2" max="2" width="14.90625" bestFit="1" customWidth="1"/>
  </cols>
  <sheetData>
    <row r="1" spans="1:13" x14ac:dyDescent="0.35">
      <c r="A1" s="1" t="s">
        <v>25</v>
      </c>
      <c r="B1" s="2" t="s">
        <v>26</v>
      </c>
      <c r="C1" s="3" t="s">
        <v>27</v>
      </c>
      <c r="D1" s="3" t="s">
        <v>28</v>
      </c>
      <c r="E1" s="3" t="s">
        <v>29</v>
      </c>
      <c r="F1" s="3" t="s">
        <v>30</v>
      </c>
      <c r="G1" s="3" t="s">
        <v>31</v>
      </c>
      <c r="H1" s="3" t="s">
        <v>32</v>
      </c>
      <c r="I1" s="3" t="s">
        <v>33</v>
      </c>
      <c r="J1" s="3" t="s">
        <v>34</v>
      </c>
      <c r="K1" s="3" t="s">
        <v>35</v>
      </c>
      <c r="L1" s="3" t="s">
        <v>36</v>
      </c>
      <c r="M1" s="3" t="s">
        <v>37</v>
      </c>
    </row>
    <row r="2" spans="1:13" x14ac:dyDescent="0.35">
      <c r="A2">
        <v>1</v>
      </c>
      <c r="B2" t="s">
        <v>0</v>
      </c>
      <c r="C2">
        <v>0.80993777452415805</v>
      </c>
      <c r="D2">
        <v>0.88296806245302595</v>
      </c>
      <c r="E2">
        <v>0.99487554904831599</v>
      </c>
      <c r="F2">
        <v>0.625</v>
      </c>
      <c r="G2">
        <v>0.36987554904831599</v>
      </c>
      <c r="H2">
        <v>0.65604175136549203</v>
      </c>
      <c r="I2">
        <v>0.67083311632203702</v>
      </c>
      <c r="J2">
        <v>0.97547416612164795</v>
      </c>
      <c r="K2">
        <v>0.33660933660933701</v>
      </c>
      <c r="L2">
        <v>0.63886482951231205</v>
      </c>
      <c r="M2">
        <f>(0.3*(0.7*C2+0.3*(1-G2))+0.45*(0.7*H2+0.3*(1-L2))+0.25*(1-ABS(C2-H2)))</f>
        <v>0.69373052714202599</v>
      </c>
    </row>
    <row r="3" spans="1:13" x14ac:dyDescent="0.35">
      <c r="A3">
        <v>1</v>
      </c>
      <c r="B3" t="s">
        <v>1</v>
      </c>
      <c r="C3">
        <v>0.89368753580749904</v>
      </c>
      <c r="D3">
        <v>0.84615010009046099</v>
      </c>
      <c r="E3">
        <v>0.93411420204978002</v>
      </c>
      <c r="F3">
        <v>0.85326086956521696</v>
      </c>
      <c r="G3">
        <v>8.0853332484563001E-2</v>
      </c>
      <c r="H3">
        <v>0.73370334822192396</v>
      </c>
      <c r="I3">
        <v>0.66287490144310202</v>
      </c>
      <c r="J3">
        <v>0.920608666887198</v>
      </c>
      <c r="K3">
        <v>0.54679802955665002</v>
      </c>
      <c r="L3">
        <v>0.37381063733054798</v>
      </c>
      <c r="M3">
        <f t="shared" ref="M3:M35" si="0">(0.3*(0.7*C3+0.3*(1-G3))+0.45*(0.7*H3+0.3*(1-L3))+0.25*(1-ABS(C3-H3)))</f>
        <v>0.79605365434985242</v>
      </c>
    </row>
    <row r="4" spans="1:13" x14ac:dyDescent="0.35">
      <c r="A4">
        <v>1</v>
      </c>
      <c r="B4" t="s">
        <v>2</v>
      </c>
      <c r="C4">
        <v>0.83384126736686204</v>
      </c>
      <c r="D4">
        <v>0.79131701994356396</v>
      </c>
      <c r="E4">
        <v>0.81903388608507599</v>
      </c>
      <c r="F4">
        <v>0.84864864864864897</v>
      </c>
      <c r="G4">
        <v>2.9614762563573E-2</v>
      </c>
      <c r="H4">
        <v>0.75867957547702403</v>
      </c>
      <c r="I4">
        <v>0.69914719698842698</v>
      </c>
      <c r="J4">
        <v>0.81637875879718502</v>
      </c>
      <c r="K4">
        <v>0.70098039215686303</v>
      </c>
      <c r="L4">
        <v>0.11539836664032201</v>
      </c>
      <c r="M4">
        <f t="shared" si="0"/>
        <v>0.85205620132267901</v>
      </c>
    </row>
    <row r="5" spans="1:13" x14ac:dyDescent="0.35">
      <c r="A5">
        <v>2</v>
      </c>
      <c r="B5" t="s">
        <v>3</v>
      </c>
      <c r="C5">
        <v>0.943070026974137</v>
      </c>
      <c r="D5">
        <v>0.90543786901740397</v>
      </c>
      <c r="E5">
        <v>0.954633204633205</v>
      </c>
      <c r="F5">
        <v>0.931506849315068</v>
      </c>
      <c r="G5">
        <v>2.3126355318136199E-2</v>
      </c>
      <c r="H5">
        <v>0.80100910866317299</v>
      </c>
      <c r="I5">
        <v>0.75331354733304601</v>
      </c>
      <c r="J5">
        <v>0.94150161216029504</v>
      </c>
      <c r="K5">
        <v>0.66051660516605204</v>
      </c>
      <c r="L5">
        <v>0.280985006994243</v>
      </c>
      <c r="M5">
        <f t="shared" si="0"/>
        <v>0.8498329973928721</v>
      </c>
    </row>
    <row r="6" spans="1:13" x14ac:dyDescent="0.35">
      <c r="A6">
        <v>3</v>
      </c>
      <c r="B6" t="s">
        <v>4</v>
      </c>
      <c r="C6">
        <v>0.71711409395973202</v>
      </c>
      <c r="D6">
        <v>0.635963084760234</v>
      </c>
      <c r="E6">
        <v>0.91200596569724102</v>
      </c>
      <c r="F6">
        <v>0.52222222222222203</v>
      </c>
      <c r="G6">
        <v>0.38978374347501898</v>
      </c>
      <c r="H6">
        <v>0.621501387794264</v>
      </c>
      <c r="I6">
        <v>0.57752813417466997</v>
      </c>
      <c r="J6">
        <v>0.96767810026385204</v>
      </c>
      <c r="K6">
        <v>0.27532467532467497</v>
      </c>
      <c r="L6">
        <v>0.69235342493917695</v>
      </c>
      <c r="M6">
        <f t="shared" si="0"/>
        <v>0.66891547106582927</v>
      </c>
    </row>
    <row r="7" spans="1:13" x14ac:dyDescent="0.35">
      <c r="A7">
        <v>4</v>
      </c>
      <c r="B7" t="s">
        <v>41</v>
      </c>
      <c r="C7">
        <v>0.86678665565128399</v>
      </c>
      <c r="D7">
        <v>0.89358432404166399</v>
      </c>
      <c r="E7">
        <v>0.98762736535662299</v>
      </c>
      <c r="F7">
        <v>0.74594594594594599</v>
      </c>
      <c r="G7">
        <v>0.241681419410677</v>
      </c>
      <c r="H7">
        <v>0.67825288646568305</v>
      </c>
      <c r="I7">
        <v>0.617194143249293</v>
      </c>
      <c r="J7">
        <v>0.94900577293136601</v>
      </c>
      <c r="K7">
        <v>0.40749999999999997</v>
      </c>
      <c r="L7">
        <v>0.54150577293136604</v>
      </c>
      <c r="M7">
        <f t="shared" si="0"/>
        <v>0.7286868075343641</v>
      </c>
    </row>
    <row r="8" spans="1:13" x14ac:dyDescent="0.35">
      <c r="A8">
        <v>4</v>
      </c>
      <c r="B8" t="s">
        <v>42</v>
      </c>
      <c r="C8">
        <v>0.84696613218924899</v>
      </c>
      <c r="D8">
        <v>0.81823747297215099</v>
      </c>
      <c r="E8">
        <v>0.79663496708119996</v>
      </c>
      <c r="F8">
        <v>0.89729729729729701</v>
      </c>
      <c r="G8">
        <v>0.10066233021609799</v>
      </c>
      <c r="H8">
        <v>0.76161229133220498</v>
      </c>
      <c r="I8">
        <v>0.70316423098825598</v>
      </c>
      <c r="J8">
        <v>0.81602855288773501</v>
      </c>
      <c r="K8">
        <v>0.70719602977667495</v>
      </c>
      <c r="L8">
        <v>0.10883252311105999</v>
      </c>
      <c r="M8">
        <f t="shared" si="0"/>
        <v>0.84768029897568387</v>
      </c>
    </row>
    <row r="9" spans="1:13" x14ac:dyDescent="0.35">
      <c r="A9">
        <v>4</v>
      </c>
      <c r="B9" t="s">
        <v>43</v>
      </c>
      <c r="C9">
        <v>0</v>
      </c>
      <c r="D9">
        <v>0</v>
      </c>
      <c r="E9">
        <v>0</v>
      </c>
      <c r="F9">
        <v>0</v>
      </c>
      <c r="G9">
        <v>0</v>
      </c>
      <c r="H9">
        <v>0.66455054930616597</v>
      </c>
      <c r="I9">
        <v>0.75405446221522898</v>
      </c>
      <c r="J9">
        <v>0.98935750886874296</v>
      </c>
      <c r="K9">
        <v>0.33974358974358998</v>
      </c>
      <c r="L9">
        <v>0.64961391912515298</v>
      </c>
      <c r="M9">
        <f>(0.7*H9+0.3*(1-L9))</f>
        <v>0.57030120877677026</v>
      </c>
    </row>
    <row r="10" spans="1:13" x14ac:dyDescent="0.35">
      <c r="A10">
        <v>5</v>
      </c>
      <c r="B10" t="s">
        <v>5</v>
      </c>
      <c r="C10">
        <v>0.87856483934915297</v>
      </c>
      <c r="D10">
        <v>0.84677575163551599</v>
      </c>
      <c r="E10">
        <v>0.81118373275236</v>
      </c>
      <c r="F10">
        <v>0.94594594594594605</v>
      </c>
      <c r="G10">
        <v>0.134762213193586</v>
      </c>
      <c r="H10">
        <v>0.72472686970588196</v>
      </c>
      <c r="I10">
        <v>0.67578742034420602</v>
      </c>
      <c r="J10">
        <v>0.77623506619309002</v>
      </c>
      <c r="K10">
        <v>0.67321867321867301</v>
      </c>
      <c r="L10">
        <v>0.103016392974417</v>
      </c>
      <c r="M10">
        <f t="shared" si="0"/>
        <v>0.82329227557088824</v>
      </c>
    </row>
    <row r="11" spans="1:13" x14ac:dyDescent="0.35">
      <c r="A11">
        <v>5</v>
      </c>
      <c r="B11" t="s">
        <v>6</v>
      </c>
      <c r="C11">
        <v>0.92582018434619595</v>
      </c>
      <c r="D11">
        <v>0.87033616789063795</v>
      </c>
      <c r="E11">
        <v>0.90028901734104105</v>
      </c>
      <c r="F11">
        <v>0.95135135135135096</v>
      </c>
      <c r="G11">
        <v>5.1062334010310899E-2</v>
      </c>
      <c r="H11">
        <v>0.70860880375204804</v>
      </c>
      <c r="I11">
        <v>0.61457653472755003</v>
      </c>
      <c r="J11">
        <v>0.87800192122958698</v>
      </c>
      <c r="K11">
        <v>0.53921568627451</v>
      </c>
      <c r="L11">
        <v>0.33878623495507698</v>
      </c>
      <c r="M11">
        <f t="shared" si="0"/>
        <v>0.78799941496619585</v>
      </c>
    </row>
    <row r="12" spans="1:13" x14ac:dyDescent="0.35">
      <c r="A12">
        <v>6</v>
      </c>
      <c r="B12" t="s">
        <v>7</v>
      </c>
      <c r="C12">
        <v>0.91421111089460105</v>
      </c>
      <c r="D12">
        <v>0.86223707448766096</v>
      </c>
      <c r="E12">
        <v>0.87166546503244402</v>
      </c>
      <c r="F12">
        <v>0.95675675675675698</v>
      </c>
      <c r="G12">
        <v>8.5091291724312595E-2</v>
      </c>
      <c r="H12">
        <v>0.765760848012354</v>
      </c>
      <c r="I12">
        <v>0.69872800764518195</v>
      </c>
      <c r="J12">
        <v>0.84052412911473295</v>
      </c>
      <c r="K12">
        <v>0.69099756690997605</v>
      </c>
      <c r="L12">
        <v>0.14952656220475699</v>
      </c>
      <c r="M12">
        <f t="shared" si="0"/>
        <v>0.84324213253836566</v>
      </c>
    </row>
    <row r="13" spans="1:13" x14ac:dyDescent="0.35">
      <c r="A13">
        <v>7</v>
      </c>
      <c r="B13" t="s">
        <v>8</v>
      </c>
      <c r="C13">
        <v>0.99098774333092998</v>
      </c>
      <c r="D13">
        <v>0.966888342443045</v>
      </c>
      <c r="E13">
        <v>0.98197548666185996</v>
      </c>
      <c r="F13">
        <v>1</v>
      </c>
      <c r="G13">
        <v>1.80245133381399E-2</v>
      </c>
      <c r="H13">
        <v>0.75858785760348402</v>
      </c>
      <c r="I13">
        <v>0.682107895021279</v>
      </c>
      <c r="J13">
        <v>0.87483994878361104</v>
      </c>
      <c r="K13">
        <v>0.64233576642335799</v>
      </c>
      <c r="L13">
        <v>0.232504182360253</v>
      </c>
      <c r="M13">
        <f t="shared" si="0"/>
        <v>0.83095235899366449</v>
      </c>
    </row>
    <row r="14" spans="1:13" x14ac:dyDescent="0.35">
      <c r="A14">
        <v>7</v>
      </c>
      <c r="B14" t="s">
        <v>9</v>
      </c>
      <c r="C14">
        <v>0.92033165104542203</v>
      </c>
      <c r="D14">
        <v>0.87900258614809801</v>
      </c>
      <c r="E14">
        <v>0.84066330209084394</v>
      </c>
      <c r="F14">
        <v>1</v>
      </c>
      <c r="G14">
        <v>0.159336697909157</v>
      </c>
      <c r="H14">
        <v>0.77821753973035201</v>
      </c>
      <c r="I14">
        <v>0.73261004964075604</v>
      </c>
      <c r="J14">
        <v>0.79974408189379398</v>
      </c>
      <c r="K14">
        <v>0.75669099756691005</v>
      </c>
      <c r="L14">
        <v>4.3053084326883997E-2</v>
      </c>
      <c r="M14">
        <f t="shared" si="0"/>
        <v>0.85772717470987847</v>
      </c>
    </row>
    <row r="15" spans="1:13" x14ac:dyDescent="0.35">
      <c r="A15">
        <v>8</v>
      </c>
      <c r="B15" t="s">
        <v>10</v>
      </c>
      <c r="C15">
        <v>0.973510785479062</v>
      </c>
      <c r="D15">
        <v>0.95870082661906497</v>
      </c>
      <c r="E15">
        <v>0.98485940879596301</v>
      </c>
      <c r="F15">
        <v>0.96216216216216199</v>
      </c>
      <c r="G15">
        <v>2.2697246633800201E-2</v>
      </c>
      <c r="H15">
        <v>0.78720487492782798</v>
      </c>
      <c r="I15">
        <v>0.86617066911737595</v>
      </c>
      <c r="J15">
        <v>0.993921944977607</v>
      </c>
      <c r="K15">
        <v>0.58048780487804896</v>
      </c>
      <c r="L15">
        <v>0.41343414009955898</v>
      </c>
      <c r="M15">
        <f t="shared" si="0"/>
        <v>0.82297396180457782</v>
      </c>
    </row>
    <row r="16" spans="1:13" x14ac:dyDescent="0.35">
      <c r="A16">
        <v>9</v>
      </c>
      <c r="B16" t="s">
        <v>11</v>
      </c>
      <c r="C16">
        <v>0.88196184648960396</v>
      </c>
      <c r="D16">
        <v>0.82541055587164502</v>
      </c>
      <c r="E16">
        <v>0.88824801730353298</v>
      </c>
      <c r="F16">
        <v>0.87567567567567595</v>
      </c>
      <c r="G16">
        <v>1.2572341627857E-2</v>
      </c>
      <c r="H16">
        <v>0.74938822832322105</v>
      </c>
      <c r="I16">
        <v>0.67070639662740095</v>
      </c>
      <c r="J16">
        <v>0.89293704058804702</v>
      </c>
      <c r="K16">
        <v>0.60583941605839398</v>
      </c>
      <c r="L16">
        <v>0.28709762452965298</v>
      </c>
      <c r="M16">
        <f t="shared" si="0"/>
        <v>0.8232361850850255</v>
      </c>
    </row>
    <row r="17" spans="1:13" x14ac:dyDescent="0.35">
      <c r="A17">
        <v>10</v>
      </c>
      <c r="B17" t="s">
        <v>51</v>
      </c>
      <c r="C17">
        <v>0.87278006196535396</v>
      </c>
      <c r="D17">
        <v>0.82285946595892401</v>
      </c>
      <c r="E17">
        <v>0.92934390771449205</v>
      </c>
      <c r="F17">
        <v>0.81621621621621598</v>
      </c>
      <c r="G17">
        <v>0.11312769149827601</v>
      </c>
      <c r="H17">
        <v>0.60254203087201696</v>
      </c>
      <c r="I17">
        <v>0.44425218247683002</v>
      </c>
      <c r="J17">
        <v>0.88878235858101595</v>
      </c>
      <c r="K17">
        <v>0.31630170316301698</v>
      </c>
      <c r="L17">
        <v>0.57248065541799897</v>
      </c>
      <c r="M17">
        <f t="shared" si="0"/>
        <v>0.69305866424780072</v>
      </c>
    </row>
    <row r="18" spans="1:13" x14ac:dyDescent="0.35">
      <c r="A18">
        <v>11</v>
      </c>
      <c r="B18" t="s">
        <v>12</v>
      </c>
      <c r="C18">
        <v>0.97612160735764597</v>
      </c>
      <c r="D18">
        <v>0.94222286916745801</v>
      </c>
      <c r="E18">
        <v>0.96872673119880903</v>
      </c>
      <c r="F18">
        <v>0.98351648351648402</v>
      </c>
      <c r="G18">
        <v>1.47897523176749E-2</v>
      </c>
      <c r="H18">
        <v>0.77488016081645295</v>
      </c>
      <c r="I18">
        <v>0.73124109875404497</v>
      </c>
      <c r="J18">
        <v>0.80493273542600896</v>
      </c>
      <c r="K18">
        <v>0.74482758620689704</v>
      </c>
      <c r="L18">
        <v>6.0105149219112398E-2</v>
      </c>
      <c r="M18">
        <f t="shared" si="0"/>
        <v>0.86431715371381923</v>
      </c>
    </row>
    <row r="19" spans="1:13" x14ac:dyDescent="0.35">
      <c r="A19">
        <v>12</v>
      </c>
      <c r="B19" t="s">
        <v>50</v>
      </c>
      <c r="C19">
        <v>0.87710984235858103</v>
      </c>
      <c r="D19">
        <v>0.85113169970167102</v>
      </c>
      <c r="E19">
        <v>0.95962509012256703</v>
      </c>
      <c r="F19">
        <v>0.79459459459459503</v>
      </c>
      <c r="G19">
        <v>0.165030495527972</v>
      </c>
      <c r="H19">
        <v>0.63169712111562903</v>
      </c>
      <c r="I19">
        <v>0.52706595028931003</v>
      </c>
      <c r="J19">
        <v>0.93736017897091695</v>
      </c>
      <c r="K19">
        <v>0.32603406326034101</v>
      </c>
      <c r="L19">
        <v>0.61132611571057704</v>
      </c>
      <c r="M19">
        <f t="shared" si="0"/>
        <v>0.69944270951754184</v>
      </c>
    </row>
    <row r="20" spans="1:13" x14ac:dyDescent="0.35">
      <c r="A20">
        <v>13</v>
      </c>
      <c r="B20" t="s">
        <v>46</v>
      </c>
      <c r="C20">
        <v>0.98061725003924005</v>
      </c>
      <c r="D20">
        <v>0.98767714028113596</v>
      </c>
      <c r="E20">
        <v>0.99927797833934995</v>
      </c>
      <c r="F20">
        <v>0.96195652173913104</v>
      </c>
      <c r="G20">
        <v>3.7321456600219703E-2</v>
      </c>
      <c r="H20">
        <v>0.80858123569794105</v>
      </c>
      <c r="I20">
        <v>0.86073339726519604</v>
      </c>
      <c r="J20">
        <v>0.97681159420289898</v>
      </c>
      <c r="K20">
        <v>0.640350877192982</v>
      </c>
      <c r="L20">
        <v>0.33646071700991598</v>
      </c>
      <c r="M20">
        <f t="shared" si="0"/>
        <v>0.84384258027740855</v>
      </c>
    </row>
    <row r="21" spans="1:13" x14ac:dyDescent="0.35">
      <c r="A21">
        <v>13</v>
      </c>
      <c r="B21" t="s">
        <v>47</v>
      </c>
      <c r="C21">
        <v>0.93636363636363595</v>
      </c>
      <c r="D21">
        <v>0.96730213975985901</v>
      </c>
      <c r="E21">
        <v>1</v>
      </c>
      <c r="F21">
        <v>0.87272727272727302</v>
      </c>
      <c r="G21">
        <v>0.12727272727272701</v>
      </c>
      <c r="H21">
        <v>0.60819773797510901</v>
      </c>
      <c r="I21">
        <v>0.79371634651627598</v>
      </c>
      <c r="J21">
        <v>0.99764547595021902</v>
      </c>
      <c r="K21">
        <v>0.21875</v>
      </c>
      <c r="L21">
        <v>0.77889547595021902</v>
      </c>
      <c r="M21">
        <f t="shared" si="0"/>
        <v>0.66457174179356615</v>
      </c>
    </row>
    <row r="22" spans="1:13" x14ac:dyDescent="0.35">
      <c r="A22">
        <v>14</v>
      </c>
      <c r="B22" t="s">
        <v>13</v>
      </c>
      <c r="C22">
        <v>0.97387127574582499</v>
      </c>
      <c r="D22">
        <v>0.95999404010057798</v>
      </c>
      <c r="E22">
        <v>0.98558038932948799</v>
      </c>
      <c r="F22">
        <v>0.96216216216216199</v>
      </c>
      <c r="G22">
        <v>2.3418227167325899E-2</v>
      </c>
      <c r="H22">
        <v>0.69707562640987397</v>
      </c>
      <c r="I22">
        <v>0.69251313501168499</v>
      </c>
      <c r="J22">
        <v>0.96836049856184103</v>
      </c>
      <c r="K22">
        <v>0.42579075425790802</v>
      </c>
      <c r="L22">
        <v>0.54256974430393301</v>
      </c>
      <c r="M22">
        <f t="shared" si="0"/>
        <v>0.7545383219656554</v>
      </c>
    </row>
    <row r="23" spans="1:13" x14ac:dyDescent="0.35">
      <c r="A23">
        <v>15</v>
      </c>
      <c r="B23" t="s">
        <v>14</v>
      </c>
      <c r="C23">
        <v>0.95769817073170704</v>
      </c>
      <c r="D23">
        <v>0.90424500700421895</v>
      </c>
      <c r="E23">
        <v>0.91539634146341498</v>
      </c>
      <c r="F23">
        <v>1</v>
      </c>
      <c r="G23">
        <v>8.4603658536585399E-2</v>
      </c>
      <c r="H23">
        <v>0.77183651730925096</v>
      </c>
      <c r="I23">
        <v>0.71510983905721304</v>
      </c>
      <c r="J23">
        <v>0.81833970128516798</v>
      </c>
      <c r="K23">
        <v>0.72533333333333305</v>
      </c>
      <c r="L23">
        <v>9.3006367951835006E-2</v>
      </c>
      <c r="M23">
        <f t="shared" si="0"/>
        <v>0.85260951650866812</v>
      </c>
    </row>
    <row r="24" spans="1:13" x14ac:dyDescent="0.35">
      <c r="A24">
        <v>15</v>
      </c>
      <c r="B24" t="s">
        <v>15</v>
      </c>
      <c r="C24">
        <v>0.98568281938325997</v>
      </c>
      <c r="D24">
        <v>0.95208132783333799</v>
      </c>
      <c r="E24">
        <v>0.97136563876652005</v>
      </c>
      <c r="F24">
        <v>1</v>
      </c>
      <c r="G24">
        <v>2.8634361233480201E-2</v>
      </c>
      <c r="H24">
        <v>0.76888943670651999</v>
      </c>
      <c r="I24">
        <v>0.72047883072603403</v>
      </c>
      <c r="J24">
        <v>0.80093676814988302</v>
      </c>
      <c r="K24">
        <v>0.73684210526315796</v>
      </c>
      <c r="L24">
        <v>6.4094662886725107E-2</v>
      </c>
      <c r="M24">
        <f t="shared" si="0"/>
        <v>0.85876534696313223</v>
      </c>
    </row>
    <row r="25" spans="1:13" x14ac:dyDescent="0.35">
      <c r="A25">
        <v>16</v>
      </c>
      <c r="B25" t="s">
        <v>16</v>
      </c>
      <c r="C25">
        <v>0.86159122352345097</v>
      </c>
      <c r="D25">
        <v>0.81805743531228703</v>
      </c>
      <c r="E25">
        <v>0.83129055515501105</v>
      </c>
      <c r="F25">
        <v>0.891891891891892</v>
      </c>
      <c r="G25">
        <v>6.0601336736881103E-2</v>
      </c>
      <c r="H25">
        <v>0.75162186561784905</v>
      </c>
      <c r="I25">
        <v>0.70345330374965698</v>
      </c>
      <c r="J25">
        <v>0.79034835410674298</v>
      </c>
      <c r="K25">
        <v>0.71289537712895401</v>
      </c>
      <c r="L25">
        <v>7.7452976977789606E-2</v>
      </c>
      <c r="M25">
        <f t="shared" si="0"/>
        <v>0.8492924329348257</v>
      </c>
    </row>
    <row r="26" spans="1:13" x14ac:dyDescent="0.35">
      <c r="A26">
        <v>16</v>
      </c>
      <c r="B26" t="s">
        <v>17</v>
      </c>
      <c r="C26">
        <v>0.86645881642276701</v>
      </c>
      <c r="D26">
        <v>0.81772800120553801</v>
      </c>
      <c r="E26">
        <v>0.84643114635904804</v>
      </c>
      <c r="F26">
        <v>0.88648648648648698</v>
      </c>
      <c r="G26">
        <v>4.0055340127438298E-2</v>
      </c>
      <c r="H26">
        <v>0.74255434795286901</v>
      </c>
      <c r="I26">
        <v>0.68680254582462597</v>
      </c>
      <c r="J26">
        <v>0.79897730904442299</v>
      </c>
      <c r="K26">
        <v>0.68613138686131403</v>
      </c>
      <c r="L26">
        <v>0.112845922183109</v>
      </c>
      <c r="M26">
        <f t="shared" si="0"/>
        <v>0.84104567383027118</v>
      </c>
    </row>
    <row r="27" spans="1:13" x14ac:dyDescent="0.35">
      <c r="A27">
        <v>17</v>
      </c>
      <c r="B27" t="s">
        <v>18</v>
      </c>
      <c r="C27">
        <v>0.67513396597751296</v>
      </c>
      <c r="D27">
        <v>0.80033554149587305</v>
      </c>
      <c r="E27">
        <v>0.99351117519827004</v>
      </c>
      <c r="F27">
        <v>0.356756756756757</v>
      </c>
      <c r="G27">
        <v>0.63675441844151304</v>
      </c>
      <c r="H27">
        <v>0.637933809687104</v>
      </c>
      <c r="I27">
        <v>0.67731150624415404</v>
      </c>
      <c r="J27">
        <v>0.98146372643016899</v>
      </c>
      <c r="K27">
        <v>0.29440389294403901</v>
      </c>
      <c r="L27">
        <v>0.68705983348613098</v>
      </c>
      <c r="M27">
        <f t="shared" si="0"/>
        <v>0.65836626865374936</v>
      </c>
    </row>
    <row r="28" spans="1:13" x14ac:dyDescent="0.35">
      <c r="A28">
        <v>18</v>
      </c>
      <c r="B28" t="s">
        <v>19</v>
      </c>
      <c r="C28">
        <v>0.62307324496909999</v>
      </c>
      <c r="D28">
        <v>0.49758594413284701</v>
      </c>
      <c r="E28">
        <v>0.82209585702680699</v>
      </c>
      <c r="F28">
        <v>0.424050632911392</v>
      </c>
      <c r="G28">
        <v>0.39804522411541499</v>
      </c>
      <c r="H28">
        <v>0.67017357169882696</v>
      </c>
      <c r="I28">
        <v>0.56707863143622195</v>
      </c>
      <c r="J28">
        <v>0.82784714339765397</v>
      </c>
      <c r="K28">
        <v>0.51249999999999996</v>
      </c>
      <c r="L28">
        <v>0.31534714339765402</v>
      </c>
      <c r="M28">
        <f t="shared" si="0"/>
        <v>0.72677904031713902</v>
      </c>
    </row>
    <row r="29" spans="1:13" x14ac:dyDescent="0.35">
      <c r="A29">
        <v>19</v>
      </c>
      <c r="B29" t="s">
        <v>20</v>
      </c>
      <c r="C29">
        <v>0.99000974658869401</v>
      </c>
      <c r="D29">
        <v>0.98993628134656897</v>
      </c>
      <c r="E29">
        <v>0.99853801169590595</v>
      </c>
      <c r="F29">
        <v>0.98148148148148195</v>
      </c>
      <c r="G29">
        <v>1.7056530214424898E-2</v>
      </c>
      <c r="H29">
        <v>0.85472573007103403</v>
      </c>
      <c r="I29">
        <v>0.89556213967387699</v>
      </c>
      <c r="J29">
        <v>0.99516574585635398</v>
      </c>
      <c r="K29">
        <v>0.71428571428571397</v>
      </c>
      <c r="L29">
        <v>0.28088003157063901</v>
      </c>
      <c r="M29">
        <f t="shared" si="0"/>
        <v>0.87886575564525182</v>
      </c>
    </row>
    <row r="30" spans="1:13" x14ac:dyDescent="0.35">
      <c r="A30">
        <v>20</v>
      </c>
      <c r="B30" t="s">
        <v>21</v>
      </c>
      <c r="C30">
        <v>0.77272727272727304</v>
      </c>
      <c r="D30">
        <v>0.92239467849223999</v>
      </c>
      <c r="E30">
        <v>0.54545454545454497</v>
      </c>
      <c r="F30">
        <v>1</v>
      </c>
      <c r="G30">
        <v>0.45454545454545497</v>
      </c>
      <c r="H30">
        <v>0.74673110789681796</v>
      </c>
      <c r="I30">
        <v>0.70528328748491997</v>
      </c>
      <c r="J30">
        <v>0.77462932454695199</v>
      </c>
      <c r="K30">
        <v>0.71883289124668404</v>
      </c>
      <c r="L30">
        <v>5.5796433300267803E-2</v>
      </c>
      <c r="M30">
        <f t="shared" si="0"/>
        <v>0.81755237564798411</v>
      </c>
    </row>
    <row r="31" spans="1:13" x14ac:dyDescent="0.35">
      <c r="A31">
        <v>21</v>
      </c>
      <c r="B31" t="s">
        <v>22</v>
      </c>
      <c r="C31">
        <v>0.71228537779706202</v>
      </c>
      <c r="D31">
        <v>0.60446715138488305</v>
      </c>
      <c r="E31">
        <v>0.93045310853530006</v>
      </c>
      <c r="F31">
        <v>0.49411764705882399</v>
      </c>
      <c r="G31">
        <v>0.436335461476477</v>
      </c>
      <c r="H31">
        <v>0.63449678810336496</v>
      </c>
      <c r="I31">
        <v>0.491928993173809</v>
      </c>
      <c r="J31">
        <v>0.93889648882808896</v>
      </c>
      <c r="K31">
        <v>0.33009708737864102</v>
      </c>
      <c r="L31">
        <v>0.608799401449449</v>
      </c>
      <c r="M31">
        <f t="shared" si="0"/>
        <v>0.68354115943796012</v>
      </c>
    </row>
    <row r="32" spans="1:13" x14ac:dyDescent="0.35">
      <c r="A32">
        <v>22</v>
      </c>
      <c r="B32" t="s">
        <v>48</v>
      </c>
      <c r="C32">
        <v>0.95846817691477904</v>
      </c>
      <c r="D32">
        <v>0.90027026543611299</v>
      </c>
      <c r="E32">
        <v>0.91693635382955796</v>
      </c>
      <c r="F32">
        <v>1</v>
      </c>
      <c r="G32">
        <v>8.3063646170442304E-2</v>
      </c>
      <c r="H32">
        <v>0.83821686181912303</v>
      </c>
      <c r="I32">
        <v>0.78316068441884101</v>
      </c>
      <c r="J32">
        <v>0.85963983050847503</v>
      </c>
      <c r="K32">
        <v>0.81679389312977102</v>
      </c>
      <c r="L32">
        <v>4.2845937378703597E-2</v>
      </c>
      <c r="M32">
        <f t="shared" si="0"/>
        <v>0.89699387014974852</v>
      </c>
    </row>
    <row r="33" spans="1:13" x14ac:dyDescent="0.35">
      <c r="A33">
        <v>22</v>
      </c>
      <c r="B33" t="s">
        <v>49</v>
      </c>
      <c r="C33">
        <v>0.92501855976243497</v>
      </c>
      <c r="D33">
        <v>0.88021338115581305</v>
      </c>
      <c r="E33">
        <v>0.85003711952487004</v>
      </c>
      <c r="F33">
        <v>1</v>
      </c>
      <c r="G33">
        <v>0.14996288047513001</v>
      </c>
      <c r="H33">
        <v>0.76486867943053505</v>
      </c>
      <c r="I33">
        <v>0.71727594937330597</v>
      </c>
      <c r="J33">
        <v>0.797594501718213</v>
      </c>
      <c r="K33">
        <v>0.73214285714285698</v>
      </c>
      <c r="L33">
        <v>6.5451644575356002E-2</v>
      </c>
      <c r="M33">
        <f t="shared" si="0"/>
        <v>0.84781743022732015</v>
      </c>
    </row>
    <row r="34" spans="1:13" x14ac:dyDescent="0.35">
      <c r="A34">
        <v>23</v>
      </c>
      <c r="B34" t="s">
        <v>23</v>
      </c>
      <c r="C34">
        <v>1</v>
      </c>
      <c r="D34">
        <v>1</v>
      </c>
      <c r="E34">
        <v>1</v>
      </c>
      <c r="F34">
        <v>1</v>
      </c>
      <c r="G34">
        <v>0</v>
      </c>
      <c r="H34">
        <v>0.71949093980344003</v>
      </c>
      <c r="I34">
        <v>0.82621472051683098</v>
      </c>
      <c r="J34">
        <v>0.99573863636363602</v>
      </c>
      <c r="K34">
        <v>0.44324324324324299</v>
      </c>
      <c r="L34">
        <v>0.55249539312039297</v>
      </c>
      <c r="M34">
        <f t="shared" si="0"/>
        <v>0.76692550291769046</v>
      </c>
    </row>
    <row r="35" spans="1:13" x14ac:dyDescent="0.35">
      <c r="A35">
        <v>24</v>
      </c>
      <c r="B35" t="s">
        <v>24</v>
      </c>
      <c r="C35">
        <v>0.86083473237211094</v>
      </c>
      <c r="D35">
        <v>0.82299492851865197</v>
      </c>
      <c r="E35">
        <v>0.82003012048192803</v>
      </c>
      <c r="F35">
        <v>0.90163934426229497</v>
      </c>
      <c r="G35">
        <v>8.1609223780367404E-2</v>
      </c>
      <c r="H35">
        <v>0.78468232011539096</v>
      </c>
      <c r="I35">
        <v>0.72476144909371798</v>
      </c>
      <c r="J35">
        <v>0.83183183183183196</v>
      </c>
      <c r="K35">
        <v>0.73753280839894997</v>
      </c>
      <c r="L35">
        <v>9.4299023432881796E-2</v>
      </c>
      <c r="M35">
        <f t="shared" si="0"/>
        <v>0.86383692326663941</v>
      </c>
    </row>
    <row r="36" spans="1:13" x14ac:dyDescent="0.35">
      <c r="B36" t="s">
        <v>44</v>
      </c>
      <c r="C36">
        <v>0.97152516611781203</v>
      </c>
      <c r="D36">
        <v>0.93443240118164095</v>
      </c>
      <c r="E36">
        <v>0.96467195385724602</v>
      </c>
      <c r="F36">
        <v>0.97837837837837804</v>
      </c>
      <c r="G36">
        <v>1.3706424521132601E-2</v>
      </c>
      <c r="H36">
        <v>0.77418801743986698</v>
      </c>
      <c r="I36">
        <v>0.70453645887032101</v>
      </c>
      <c r="J36">
        <v>0.90604026845637597</v>
      </c>
      <c r="K36">
        <v>0.64233576642335799</v>
      </c>
      <c r="L36">
        <v>0.26370450203301798</v>
      </c>
      <c r="M36">
        <f>(0.3*(0.7*C36+0.3*(1-G36))+0.45*(0.7*H36+0.3*(1-L36))+0.25*(1-ABS(C36-H36)))</f>
        <v>0.83672153722745291</v>
      </c>
    </row>
    <row r="37" spans="1:13" x14ac:dyDescent="0.35">
      <c r="B37" t="s">
        <v>45</v>
      </c>
      <c r="C37">
        <v>0.96990198561936103</v>
      </c>
      <c r="D37">
        <v>0.926566878585105</v>
      </c>
      <c r="E37">
        <v>0.956020187454939</v>
      </c>
      <c r="F37">
        <v>0.98378378378378395</v>
      </c>
      <c r="G37">
        <v>2.7763596328845199E-2</v>
      </c>
      <c r="H37">
        <v>0.77633767463777803</v>
      </c>
      <c r="I37">
        <v>0.70575080493778397</v>
      </c>
      <c r="J37">
        <v>0.90060722275487404</v>
      </c>
      <c r="K37">
        <v>0.65206812652068102</v>
      </c>
      <c r="L37">
        <v>0.24853909623419301</v>
      </c>
      <c r="M37">
        <f>(0.3*(0.7*C37+0.3*(1-G37))+0.45*(0.7*H37+0.3*(1-L37))+0.25*(1-ABS(C37-H37)))</f>
        <v>0.838783205084358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B9" sqref="B9"/>
    </sheetView>
  </sheetViews>
  <sheetFormatPr defaultRowHeight="14.5" x14ac:dyDescent="0.35"/>
  <cols>
    <col min="2" max="2" width="13.08984375" bestFit="1" customWidth="1"/>
  </cols>
  <sheetData>
    <row r="1" spans="1:13" x14ac:dyDescent="0.35">
      <c r="A1" s="1" t="s">
        <v>25</v>
      </c>
      <c r="B1" s="2" t="s">
        <v>26</v>
      </c>
      <c r="C1" s="3" t="s">
        <v>27</v>
      </c>
      <c r="D1" s="3" t="s">
        <v>28</v>
      </c>
      <c r="E1" s="3" t="s">
        <v>29</v>
      </c>
      <c r="F1" s="3" t="s">
        <v>30</v>
      </c>
      <c r="G1" s="3" t="s">
        <v>31</v>
      </c>
      <c r="H1" s="3" t="s">
        <v>32</v>
      </c>
      <c r="I1" s="3" t="s">
        <v>33</v>
      </c>
      <c r="J1" s="3" t="s">
        <v>34</v>
      </c>
      <c r="K1" s="3" t="s">
        <v>35</v>
      </c>
      <c r="L1" s="3" t="s">
        <v>36</v>
      </c>
      <c r="M1" s="3" t="s">
        <v>37</v>
      </c>
    </row>
    <row r="2" spans="1:13" x14ac:dyDescent="0.35">
      <c r="A2">
        <v>2</v>
      </c>
      <c r="B2" t="s">
        <v>3</v>
      </c>
      <c r="C2">
        <v>0.97932539682539699</v>
      </c>
      <c r="D2">
        <v>0.90275238007216496</v>
      </c>
      <c r="E2">
        <v>0.98642857142857099</v>
      </c>
      <c r="F2">
        <v>0.97222222222222199</v>
      </c>
      <c r="G2">
        <v>1.42063492063492E-2</v>
      </c>
      <c r="H2">
        <v>0.87543706293706303</v>
      </c>
      <c r="I2">
        <v>0.81670086290850497</v>
      </c>
      <c r="J2">
        <v>0.97814685314685301</v>
      </c>
      <c r="K2">
        <v>0.77272727272727304</v>
      </c>
      <c r="L2">
        <v>0.20541958041958</v>
      </c>
      <c r="M2">
        <f>(0.3*(0.7*C2+0.3*(1-G2))+0.45*(0.7*H2+0.3*(1-L2))+0.25*(1-ABS(C2-H2)))</f>
        <v>0.90143870990121</v>
      </c>
    </row>
    <row r="3" spans="1:13" x14ac:dyDescent="0.35">
      <c r="A3">
        <v>5</v>
      </c>
      <c r="B3" t="s">
        <v>5</v>
      </c>
      <c r="C3">
        <v>0.87530323450134795</v>
      </c>
      <c r="D3">
        <v>0.85382597548375105</v>
      </c>
      <c r="E3">
        <v>0.77560646900269503</v>
      </c>
      <c r="F3">
        <v>0.97499999999999998</v>
      </c>
      <c r="G3">
        <v>0.199393530997305</v>
      </c>
      <c r="H3">
        <v>0.77938232425561005</v>
      </c>
      <c r="I3">
        <v>0.74873567569198396</v>
      </c>
      <c r="J3">
        <v>0.76373359261059803</v>
      </c>
      <c r="K3">
        <v>0.79503105590062095</v>
      </c>
      <c r="L3">
        <v>3.12974632900231E-2</v>
      </c>
      <c r="M3">
        <f t="shared" ref="M3:M24" si="0">(0.3*(0.7*C3+0.3*(1-G3))+0.45*(0.7*H3+0.3*(1-L3))+0.25*(1-ABS(C3-H3)))</f>
        <v>0.85816830849045522</v>
      </c>
    </row>
    <row r="4" spans="1:13" x14ac:dyDescent="0.35">
      <c r="A4">
        <v>5</v>
      </c>
      <c r="B4" t="s">
        <v>6</v>
      </c>
      <c r="C4">
        <v>0.97766393442623001</v>
      </c>
      <c r="D4">
        <v>0.88442989877957701</v>
      </c>
      <c r="E4">
        <v>0.98032786885245904</v>
      </c>
      <c r="F4">
        <v>0.97499999999999998</v>
      </c>
      <c r="G4">
        <v>5.3278688524590603E-3</v>
      </c>
      <c r="H4">
        <v>0.84404250657318103</v>
      </c>
      <c r="I4">
        <v>0.76888632955036396</v>
      </c>
      <c r="J4">
        <v>0.97642857142857098</v>
      </c>
      <c r="K4">
        <v>0.71165644171779097</v>
      </c>
      <c r="L4">
        <v>0.26477212971078001</v>
      </c>
      <c r="M4">
        <f t="shared" si="0"/>
        <v>0.87655371312912145</v>
      </c>
    </row>
    <row r="5" spans="1:13" x14ac:dyDescent="0.35">
      <c r="A5">
        <v>6</v>
      </c>
      <c r="B5" t="s">
        <v>7</v>
      </c>
      <c r="C5">
        <v>0.89648692810457498</v>
      </c>
      <c r="D5">
        <v>0.78147786626641902</v>
      </c>
      <c r="E5">
        <v>0.96797385620915</v>
      </c>
      <c r="F5">
        <v>0.82499999999999996</v>
      </c>
      <c r="G5">
        <v>0.14297385620915001</v>
      </c>
      <c r="H5">
        <v>0.85835957794073703</v>
      </c>
      <c r="I5">
        <v>0.74828710905031004</v>
      </c>
      <c r="J5">
        <v>0.95452403393025398</v>
      </c>
      <c r="K5">
        <v>0.76219512195121997</v>
      </c>
      <c r="L5">
        <v>0.19232891197903501</v>
      </c>
      <c r="M5">
        <f t="shared" si="0"/>
        <v>0.88528163423634032</v>
      </c>
    </row>
    <row r="6" spans="1:13" x14ac:dyDescent="0.35">
      <c r="A6">
        <v>7</v>
      </c>
      <c r="B6" t="s">
        <v>8</v>
      </c>
      <c r="C6">
        <v>0.99150326797385602</v>
      </c>
      <c r="D6">
        <v>0.90318602204877796</v>
      </c>
      <c r="E6">
        <v>0.98300653594771203</v>
      </c>
      <c r="F6">
        <v>1</v>
      </c>
      <c r="G6">
        <v>1.6993464052287601E-2</v>
      </c>
      <c r="H6">
        <v>0.84621332104702396</v>
      </c>
      <c r="I6">
        <v>0.73019763584244302</v>
      </c>
      <c r="J6">
        <v>0.94852420306965801</v>
      </c>
      <c r="K6">
        <v>0.74390243902439002</v>
      </c>
      <c r="L6">
        <v>0.204621764045267</v>
      </c>
      <c r="M6">
        <f t="shared" si="0"/>
        <v>0.88429704576179735</v>
      </c>
    </row>
    <row r="7" spans="1:13" x14ac:dyDescent="0.35">
      <c r="A7">
        <v>7</v>
      </c>
      <c r="B7" t="s">
        <v>9</v>
      </c>
      <c r="C7">
        <v>0.92908496732026202</v>
      </c>
      <c r="D7">
        <v>0.84943947392766195</v>
      </c>
      <c r="E7">
        <v>0.85816993464052305</v>
      </c>
      <c r="F7">
        <v>1</v>
      </c>
      <c r="G7">
        <v>0.14183006535947701</v>
      </c>
      <c r="H7">
        <v>0.79918890934192399</v>
      </c>
      <c r="I7">
        <v>0.73429758565194103</v>
      </c>
      <c r="J7">
        <v>0.81179245283018897</v>
      </c>
      <c r="K7">
        <v>0.78658536585365901</v>
      </c>
      <c r="L7">
        <v>2.52070869765301E-2</v>
      </c>
      <c r="M7">
        <f t="shared" si="0"/>
        <v>0.87321067246119199</v>
      </c>
    </row>
    <row r="8" spans="1:13" x14ac:dyDescent="0.35">
      <c r="A8">
        <v>9</v>
      </c>
      <c r="B8" t="s">
        <v>11</v>
      </c>
      <c r="C8">
        <v>0.904003267973856</v>
      </c>
      <c r="D8">
        <v>0.82313164555394902</v>
      </c>
      <c r="E8">
        <v>0.98300653594771203</v>
      </c>
      <c r="F8">
        <v>0.82499999999999996</v>
      </c>
      <c r="G8">
        <v>0.158006535947712</v>
      </c>
      <c r="H8">
        <v>0.854407977558446</v>
      </c>
      <c r="I8">
        <v>0.76624988384367299</v>
      </c>
      <c r="J8">
        <v>0.97101107706811196</v>
      </c>
      <c r="K8">
        <v>0.73780487804878103</v>
      </c>
      <c r="L8">
        <v>0.23320619901933201</v>
      </c>
      <c r="M8">
        <f t="shared" si="0"/>
        <v>0.87587695149866374</v>
      </c>
    </row>
    <row r="9" spans="1:13" x14ac:dyDescent="0.35">
      <c r="A9">
        <v>10</v>
      </c>
      <c r="B9" t="s">
        <v>51</v>
      </c>
      <c r="C9">
        <v>0.81094771241830099</v>
      </c>
      <c r="D9">
        <v>0.68742121848507698</v>
      </c>
      <c r="E9">
        <v>0.97189542483660096</v>
      </c>
      <c r="F9">
        <v>0.65</v>
      </c>
      <c r="G9">
        <v>0.321895424836601</v>
      </c>
      <c r="H9">
        <v>0.64601963173260402</v>
      </c>
      <c r="I9">
        <v>0.45051908794562101</v>
      </c>
      <c r="J9">
        <v>0.96277097078228102</v>
      </c>
      <c r="K9">
        <v>0.32926829268292701</v>
      </c>
      <c r="L9">
        <v>0.63350267809935401</v>
      </c>
      <c r="M9">
        <f t="shared" si="0"/>
        <v>0.69306973365348234</v>
      </c>
    </row>
    <row r="10" spans="1:13" x14ac:dyDescent="0.35">
      <c r="A10">
        <v>11</v>
      </c>
      <c r="B10" t="s">
        <v>12</v>
      </c>
      <c r="C10">
        <v>0.95692622950819695</v>
      </c>
      <c r="D10">
        <v>0.89517625702236403</v>
      </c>
      <c r="E10">
        <v>0.98885245901639296</v>
      </c>
      <c r="F10">
        <v>0.92500000000000004</v>
      </c>
      <c r="G10">
        <v>6.3852459016393401E-2</v>
      </c>
      <c r="H10">
        <v>0.88775381986328905</v>
      </c>
      <c r="I10">
        <v>0.81534814702660896</v>
      </c>
      <c r="J10">
        <v>0.96300763972657799</v>
      </c>
      <c r="K10">
        <v>0.8125</v>
      </c>
      <c r="L10">
        <v>0.15050763972657799</v>
      </c>
      <c r="M10">
        <f t="shared" si="0"/>
        <v>0.91223860636786702</v>
      </c>
    </row>
    <row r="11" spans="1:13" x14ac:dyDescent="0.35">
      <c r="A11">
        <v>13</v>
      </c>
      <c r="B11" t="s">
        <v>46</v>
      </c>
      <c r="C11">
        <v>0.96119024230517403</v>
      </c>
      <c r="D11">
        <v>0.95391028166660696</v>
      </c>
      <c r="E11">
        <v>0.99738048461034701</v>
      </c>
      <c r="F11">
        <v>0.92500000000000004</v>
      </c>
      <c r="G11">
        <v>7.2380484610347101E-2</v>
      </c>
      <c r="H11">
        <v>0.92108489578660901</v>
      </c>
      <c r="I11">
        <v>0.92313531137849003</v>
      </c>
      <c r="J11">
        <v>0.98301486199575405</v>
      </c>
      <c r="K11">
        <v>0.85915492957746498</v>
      </c>
      <c r="L11">
        <v>0.12385993241828901</v>
      </c>
      <c r="M11">
        <f t="shared" si="0"/>
        <v>0.93373002193582688</v>
      </c>
    </row>
    <row r="12" spans="1:13" x14ac:dyDescent="0.35">
      <c r="A12">
        <v>13</v>
      </c>
      <c r="B12" t="s">
        <v>47</v>
      </c>
      <c r="C12">
        <v>0.94899665551839496</v>
      </c>
      <c r="D12">
        <v>0.94646696035242295</v>
      </c>
      <c r="E12">
        <v>0.99799331103678901</v>
      </c>
      <c r="F12">
        <v>0.9</v>
      </c>
      <c r="G12">
        <v>9.7993311036789293E-2</v>
      </c>
      <c r="H12">
        <v>0.75814183371043198</v>
      </c>
      <c r="I12">
        <v>0.85323739562763401</v>
      </c>
      <c r="J12">
        <v>0.99855317096696405</v>
      </c>
      <c r="K12">
        <v>0.51773049645390101</v>
      </c>
      <c r="L12">
        <v>0.48082267451306299</v>
      </c>
      <c r="M12">
        <f t="shared" si="0"/>
        <v>0.79165981077308367</v>
      </c>
    </row>
    <row r="13" spans="1:13" x14ac:dyDescent="0.35">
      <c r="A13">
        <v>14</v>
      </c>
      <c r="B13" t="s">
        <v>13</v>
      </c>
      <c r="C13">
        <v>0.98684640522875799</v>
      </c>
      <c r="D13">
        <v>0.98077929717590395</v>
      </c>
      <c r="E13">
        <v>0.99869281045751601</v>
      </c>
      <c r="F13">
        <v>0.97499999999999998</v>
      </c>
      <c r="G13">
        <v>2.3692810457516401E-2</v>
      </c>
      <c r="H13">
        <v>0.83535148617273203</v>
      </c>
      <c r="I13">
        <v>0.85154694102775497</v>
      </c>
      <c r="J13">
        <v>0.99387370405277997</v>
      </c>
      <c r="K13">
        <v>0.67682926829268297</v>
      </c>
      <c r="L13">
        <v>0.317044435760097</v>
      </c>
      <c r="M13">
        <f t="shared" si="0"/>
        <v>0.86256638170965361</v>
      </c>
    </row>
    <row r="14" spans="1:13" x14ac:dyDescent="0.35">
      <c r="A14">
        <v>15</v>
      </c>
      <c r="B14" t="s">
        <v>14</v>
      </c>
      <c r="C14">
        <v>0.96551724137931005</v>
      </c>
      <c r="D14">
        <v>0.84692462924123901</v>
      </c>
      <c r="E14">
        <v>0.931034482758621</v>
      </c>
      <c r="F14">
        <v>1</v>
      </c>
      <c r="G14">
        <v>6.8965517241379296E-2</v>
      </c>
      <c r="H14">
        <v>0.81162792082332302</v>
      </c>
      <c r="I14">
        <v>0.73362635881322402</v>
      </c>
      <c r="J14">
        <v>0.83313238485652297</v>
      </c>
      <c r="K14">
        <v>0.79012345679012297</v>
      </c>
      <c r="L14">
        <v>4.3008928066399298E-2</v>
      </c>
      <c r="M14">
        <f t="shared" si="0"/>
        <v>0.88293598376931703</v>
      </c>
    </row>
    <row r="15" spans="1:13" x14ac:dyDescent="0.35">
      <c r="A15">
        <v>15</v>
      </c>
      <c r="B15" t="s">
        <v>15</v>
      </c>
      <c r="C15">
        <v>0.96662216288384495</v>
      </c>
      <c r="D15">
        <v>0.84764269952793503</v>
      </c>
      <c r="E15">
        <v>0.93324432576769001</v>
      </c>
      <c r="F15">
        <v>1</v>
      </c>
      <c r="G15">
        <v>6.6755674232309797E-2</v>
      </c>
      <c r="H15">
        <v>0.81556043598503303</v>
      </c>
      <c r="I15">
        <v>0.72402062687114899</v>
      </c>
      <c r="J15">
        <v>0.85334309419228904</v>
      </c>
      <c r="K15">
        <v>0.77777777777777801</v>
      </c>
      <c r="L15">
        <v>7.5565316414511099E-2</v>
      </c>
      <c r="M15">
        <f t="shared" si="0"/>
        <v>0.88091743141932288</v>
      </c>
    </row>
    <row r="16" spans="1:13" x14ac:dyDescent="0.35">
      <c r="A16">
        <v>16</v>
      </c>
      <c r="B16" t="s">
        <v>16</v>
      </c>
      <c r="C16">
        <v>0.90645424836601296</v>
      </c>
      <c r="D16">
        <v>0.78096678749842396</v>
      </c>
      <c r="E16">
        <v>0.93790849673202603</v>
      </c>
      <c r="F16">
        <v>0.875</v>
      </c>
      <c r="G16">
        <v>6.2908496732026101E-2</v>
      </c>
      <c r="H16">
        <v>0.83811004344727702</v>
      </c>
      <c r="I16">
        <v>0.71731918606371903</v>
      </c>
      <c r="J16">
        <v>0.92012252591894395</v>
      </c>
      <c r="K16">
        <v>0.75609756097560998</v>
      </c>
      <c r="L16">
        <v>0.16402496494333499</v>
      </c>
      <c r="M16">
        <f t="shared" si="0"/>
        <v>0.8844688696398384</v>
      </c>
    </row>
    <row r="17" spans="1:13" x14ac:dyDescent="0.35">
      <c r="A17">
        <v>16</v>
      </c>
      <c r="B17" t="s">
        <v>17</v>
      </c>
      <c r="C17">
        <v>0.895343137254902</v>
      </c>
      <c r="D17">
        <v>0.77549661397527703</v>
      </c>
      <c r="E17">
        <v>0.915686274509804</v>
      </c>
      <c r="F17">
        <v>0.875</v>
      </c>
      <c r="G17">
        <v>4.0686274509803902E-2</v>
      </c>
      <c r="H17">
        <v>0.83429691271465001</v>
      </c>
      <c r="I17">
        <v>0.72216394901985004</v>
      </c>
      <c r="J17">
        <v>0.89420358152686097</v>
      </c>
      <c r="K17">
        <v>0.77439024390243905</v>
      </c>
      <c r="L17">
        <v>0.11981333762442201</v>
      </c>
      <c r="M17">
        <f t="shared" si="0"/>
        <v>0.89072746490840193</v>
      </c>
    </row>
    <row r="18" spans="1:13" x14ac:dyDescent="0.35">
      <c r="A18">
        <v>17</v>
      </c>
      <c r="B18" t="s">
        <v>18</v>
      </c>
      <c r="C18">
        <v>0.88406862745098003</v>
      </c>
      <c r="D18">
        <v>0.75479482355077498</v>
      </c>
      <c r="E18">
        <v>0.94313725490196099</v>
      </c>
      <c r="F18">
        <v>0.82499999999999996</v>
      </c>
      <c r="G18">
        <v>0.118137254901961</v>
      </c>
      <c r="H18">
        <v>0.83447219604147005</v>
      </c>
      <c r="I18">
        <v>0.71304449819902505</v>
      </c>
      <c r="J18">
        <v>0.91894439208294099</v>
      </c>
      <c r="K18">
        <v>0.75</v>
      </c>
      <c r="L18">
        <v>0.16894439208294099</v>
      </c>
      <c r="M18">
        <f t="shared" si="0"/>
        <v>0.87767419979301775</v>
      </c>
    </row>
    <row r="19" spans="1:13" x14ac:dyDescent="0.35">
      <c r="A19">
        <v>18</v>
      </c>
      <c r="B19" t="s">
        <v>19</v>
      </c>
      <c r="C19">
        <v>0.89625370919881298</v>
      </c>
      <c r="D19">
        <v>0.84435579411391204</v>
      </c>
      <c r="E19">
        <v>0.81750741839762597</v>
      </c>
      <c r="F19">
        <v>0.97499999999999998</v>
      </c>
      <c r="G19">
        <v>0.157492581602374</v>
      </c>
      <c r="H19">
        <v>0.82923630474821997</v>
      </c>
      <c r="I19">
        <v>0.76471062793852596</v>
      </c>
      <c r="J19">
        <v>0.82173791561888798</v>
      </c>
      <c r="K19">
        <v>0.83673469387755095</v>
      </c>
      <c r="L19">
        <v>1.49967782586631E-2</v>
      </c>
      <c r="M19">
        <f t="shared" si="0"/>
        <v>0.89146946640565861</v>
      </c>
    </row>
    <row r="20" spans="1:13" x14ac:dyDescent="0.35">
      <c r="A20">
        <v>19</v>
      </c>
      <c r="B20" t="s">
        <v>20</v>
      </c>
      <c r="C20">
        <v>0.99201915403032703</v>
      </c>
      <c r="D20">
        <v>0.90188128636500797</v>
      </c>
      <c r="E20">
        <v>0.98403830806065395</v>
      </c>
      <c r="F20">
        <v>1</v>
      </c>
      <c r="G20">
        <v>1.5961691939345601E-2</v>
      </c>
      <c r="H20">
        <v>0.89556433659839696</v>
      </c>
      <c r="I20">
        <v>0.83398903407750702</v>
      </c>
      <c r="J20">
        <v>0.97862867319679403</v>
      </c>
      <c r="K20">
        <v>0.8125</v>
      </c>
      <c r="L20">
        <v>0.166128673196794</v>
      </c>
      <c r="M20">
        <f t="shared" si="0"/>
        <v>0.91744916086077277</v>
      </c>
    </row>
    <row r="21" spans="1:13" x14ac:dyDescent="0.35">
      <c r="A21">
        <v>23</v>
      </c>
      <c r="B21" t="s">
        <v>23</v>
      </c>
      <c r="C21">
        <v>0.982183026584867</v>
      </c>
      <c r="D21">
        <v>0.96675558048522203</v>
      </c>
      <c r="E21">
        <v>0.997699386503067</v>
      </c>
      <c r="F21">
        <v>0.96666666666666701</v>
      </c>
      <c r="G21">
        <v>3.10327198364008E-2</v>
      </c>
      <c r="H21">
        <v>0.85641057829107003</v>
      </c>
      <c r="I21">
        <v>0.91039718766752098</v>
      </c>
      <c r="J21">
        <v>0.99853544229642599</v>
      </c>
      <c r="K21">
        <v>0.71428571428571397</v>
      </c>
      <c r="L21">
        <v>0.28424972801071202</v>
      </c>
      <c r="M21">
        <f t="shared" si="0"/>
        <v>0.87841799760433759</v>
      </c>
    </row>
    <row r="22" spans="1:13" x14ac:dyDescent="0.35">
      <c r="A22">
        <v>24</v>
      </c>
      <c r="B22" t="s">
        <v>24</v>
      </c>
      <c r="C22">
        <v>0.93067871759890897</v>
      </c>
      <c r="D22">
        <v>0.86393292405326605</v>
      </c>
      <c r="E22">
        <v>0.98635743519781705</v>
      </c>
      <c r="F22">
        <v>0.875</v>
      </c>
      <c r="G22">
        <v>0.111357435197817</v>
      </c>
      <c r="H22">
        <v>0.86177507961278399</v>
      </c>
      <c r="I22">
        <v>0.79811836334534902</v>
      </c>
      <c r="J22">
        <v>0.97996041563582403</v>
      </c>
      <c r="K22">
        <v>0.74358974358974395</v>
      </c>
      <c r="L22">
        <v>0.23637067204608</v>
      </c>
      <c r="M22">
        <f t="shared" si="0"/>
        <v>0.88274356138324228</v>
      </c>
    </row>
    <row r="23" spans="1:13" x14ac:dyDescent="0.35">
      <c r="B23" t="s">
        <v>44</v>
      </c>
      <c r="C23">
        <v>0.96813725490196101</v>
      </c>
      <c r="D23">
        <v>0.89365508958483997</v>
      </c>
      <c r="E23">
        <v>0.98627450980392195</v>
      </c>
      <c r="F23">
        <v>0.95</v>
      </c>
      <c r="G23">
        <v>3.6274509803921703E-2</v>
      </c>
      <c r="H23">
        <v>0.85523608652674699</v>
      </c>
      <c r="I23">
        <v>0.77079675832415495</v>
      </c>
      <c r="J23">
        <v>0.97266729500471305</v>
      </c>
      <c r="K23">
        <v>0.73780487804878103</v>
      </c>
      <c r="L23">
        <v>0.23486241695593199</v>
      </c>
      <c r="M23">
        <f t="shared" si="0"/>
        <v>0.88451176652012975</v>
      </c>
    </row>
    <row r="24" spans="1:13" x14ac:dyDescent="0.35">
      <c r="B24" t="s">
        <v>45</v>
      </c>
      <c r="C24">
        <v>0.96846405228758203</v>
      </c>
      <c r="D24">
        <v>0.89641610559648199</v>
      </c>
      <c r="E24">
        <v>0.986928104575163</v>
      </c>
      <c r="F24">
        <v>0.95</v>
      </c>
      <c r="G24">
        <v>3.6928104575163503E-2</v>
      </c>
      <c r="H24">
        <v>0.85558952667754795</v>
      </c>
      <c r="I24">
        <v>0.77284405334667095</v>
      </c>
      <c r="J24">
        <v>0.97337417530631498</v>
      </c>
      <c r="K24">
        <v>0.73780487804878103</v>
      </c>
      <c r="L24">
        <v>0.235569297257534</v>
      </c>
      <c r="M24">
        <f t="shared" si="0"/>
        <v>0.88454413593977943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B11" sqref="B11"/>
    </sheetView>
  </sheetViews>
  <sheetFormatPr defaultRowHeight="14.5" x14ac:dyDescent="0.35"/>
  <cols>
    <col min="2" max="2" width="16" customWidth="1"/>
  </cols>
  <sheetData>
    <row r="1" spans="1:13" x14ac:dyDescent="0.35">
      <c r="A1" s="1" t="s">
        <v>25</v>
      </c>
      <c r="B1" s="2" t="s">
        <v>26</v>
      </c>
      <c r="C1" s="3" t="s">
        <v>27</v>
      </c>
      <c r="D1" s="3" t="s">
        <v>28</v>
      </c>
      <c r="E1" s="3" t="s">
        <v>29</v>
      </c>
      <c r="F1" s="3" t="s">
        <v>30</v>
      </c>
      <c r="G1" s="3" t="s">
        <v>31</v>
      </c>
      <c r="H1" s="3" t="s">
        <v>32</v>
      </c>
      <c r="I1" s="3" t="s">
        <v>33</v>
      </c>
      <c r="J1" s="3" t="s">
        <v>34</v>
      </c>
      <c r="K1" s="3" t="s">
        <v>35</v>
      </c>
      <c r="L1" s="3" t="s">
        <v>36</v>
      </c>
      <c r="M1" s="3" t="s">
        <v>37</v>
      </c>
    </row>
    <row r="2" spans="1:13" x14ac:dyDescent="0.35">
      <c r="A2">
        <v>2</v>
      </c>
      <c r="B2" t="s">
        <v>3</v>
      </c>
      <c r="C2">
        <v>0.94866953543514498</v>
      </c>
      <c r="D2">
        <v>0.899613713293682</v>
      </c>
      <c r="E2">
        <v>0.94818652849740903</v>
      </c>
      <c r="F2">
        <v>0.94915254237288105</v>
      </c>
      <c r="G2">
        <v>9.66013875472016E-4</v>
      </c>
      <c r="H2">
        <v>0.73496914124987101</v>
      </c>
      <c r="I2">
        <v>0.61285421161472298</v>
      </c>
      <c r="J2">
        <v>0.93399057008144004</v>
      </c>
      <c r="K2">
        <v>0.53594771241830097</v>
      </c>
      <c r="L2">
        <v>0.39804285766314002</v>
      </c>
      <c r="M2">
        <f>(0.3*(0.7*C2+0.3*(1-G2))+0.45*(0.7*H2+0.3*(1-L2))+0.25*(1-ABS(C2-H2)))</f>
        <v>0.79848805635545483</v>
      </c>
    </row>
    <row r="3" spans="1:13" x14ac:dyDescent="0.35">
      <c r="A3">
        <v>4</v>
      </c>
      <c r="B3" t="s">
        <v>41</v>
      </c>
      <c r="C3">
        <v>0.99664429530201304</v>
      </c>
      <c r="D3">
        <v>0.99813096366682297</v>
      </c>
      <c r="E3">
        <v>1</v>
      </c>
      <c r="F3">
        <v>0.99328859060402697</v>
      </c>
      <c r="G3">
        <v>6.7114093959731499E-3</v>
      </c>
      <c r="H3">
        <v>0.64869475052246095</v>
      </c>
      <c r="I3">
        <v>0.52427211233179905</v>
      </c>
      <c r="J3">
        <v>0.94639612356147795</v>
      </c>
      <c r="K3">
        <v>0.350993377483444</v>
      </c>
      <c r="L3">
        <v>0.59540274607803401</v>
      </c>
      <c r="M3">
        <f t="shared" ref="M3:M4" si="0">(0.3*(0.7*C3+0.3*(1-G3))+0.45*(0.7*H3+0.3*(1-L3))+0.25*(1-ABS(C3-H3)))</f>
        <v>0.72066336466693781</v>
      </c>
    </row>
    <row r="4" spans="1:13" x14ac:dyDescent="0.35">
      <c r="A4">
        <v>4</v>
      </c>
      <c r="B4" t="s">
        <v>42</v>
      </c>
      <c r="C4">
        <v>0.85767531311590095</v>
      </c>
      <c r="D4">
        <v>0.80962383478324695</v>
      </c>
      <c r="E4">
        <v>0.83099688473520295</v>
      </c>
      <c r="F4">
        <v>0.88435374149659896</v>
      </c>
      <c r="G4">
        <v>5.33568567613961E-2</v>
      </c>
      <c r="H4">
        <v>0.737154741191823</v>
      </c>
      <c r="I4">
        <v>0.67564082559550898</v>
      </c>
      <c r="J4">
        <v>0.79338842975206603</v>
      </c>
      <c r="K4">
        <v>0.68092105263157898</v>
      </c>
      <c r="L4">
        <v>0.112467377120487</v>
      </c>
      <c r="M4">
        <f t="shared" si="0"/>
        <v>0.83720020322895261</v>
      </c>
    </row>
    <row r="5" spans="1:13" x14ac:dyDescent="0.35">
      <c r="A5">
        <v>5</v>
      </c>
      <c r="B5" t="s">
        <v>5</v>
      </c>
      <c r="C5">
        <v>0.870031576972779</v>
      </c>
      <c r="D5">
        <v>0.83986631320790495</v>
      </c>
      <c r="E5">
        <v>0.80046583850931696</v>
      </c>
      <c r="F5">
        <v>0.93959731543624203</v>
      </c>
      <c r="G5">
        <v>0.13913147692692501</v>
      </c>
      <c r="H5">
        <v>0.73090557862790495</v>
      </c>
      <c r="I5">
        <v>0.68976657377180095</v>
      </c>
      <c r="J5">
        <v>0.76115326251896798</v>
      </c>
      <c r="K5">
        <v>0.70065789473684204</v>
      </c>
      <c r="L5">
        <v>6.04953677821259E-2</v>
      </c>
      <c r="M5">
        <f t="shared" ref="M5:M25" si="1">(0.3*(0.7*C5+0.3*(1-G5))+0.45*(0.7*H5+0.3*(1-L5))+0.25*(1-ABS(C5-H5)))</f>
        <v>0.8324716812718449</v>
      </c>
    </row>
    <row r="6" spans="1:13" x14ac:dyDescent="0.35">
      <c r="A6">
        <v>5</v>
      </c>
      <c r="B6" t="s">
        <v>6</v>
      </c>
      <c r="C6">
        <v>0.92477261537664202</v>
      </c>
      <c r="D6">
        <v>0.863135491368898</v>
      </c>
      <c r="E6">
        <v>0.89652509652509704</v>
      </c>
      <c r="F6">
        <v>0.95302013422818799</v>
      </c>
      <c r="G6">
        <v>5.6495037703091402E-2</v>
      </c>
      <c r="H6">
        <v>0.710320865636898</v>
      </c>
      <c r="I6">
        <v>0.60625155608719605</v>
      </c>
      <c r="J6">
        <v>0.84687123947051801</v>
      </c>
      <c r="K6">
        <v>0.57377049180327899</v>
      </c>
      <c r="L6">
        <v>0.27310074766723902</v>
      </c>
      <c r="M6">
        <f t="shared" si="1"/>
        <v>0.7973872301414261</v>
      </c>
    </row>
    <row r="7" spans="1:13" x14ac:dyDescent="0.35">
      <c r="A7">
        <v>6</v>
      </c>
      <c r="B7" t="s">
        <v>7</v>
      </c>
      <c r="C7">
        <v>0.94734819369715595</v>
      </c>
      <c r="D7">
        <v>0.88601306702788996</v>
      </c>
      <c r="E7">
        <v>0.89469638739431201</v>
      </c>
      <c r="F7">
        <v>1</v>
      </c>
      <c r="G7">
        <v>0.105303612605688</v>
      </c>
      <c r="H7">
        <v>0.73974110075395905</v>
      </c>
      <c r="I7">
        <v>0.65547104509624299</v>
      </c>
      <c r="J7">
        <v>0.83298538622129403</v>
      </c>
      <c r="K7">
        <v>0.64649681528662395</v>
      </c>
      <c r="L7">
        <v>0.18648857093467</v>
      </c>
      <c r="M7">
        <f t="shared" si="1"/>
        <v>0.8204065119674081</v>
      </c>
    </row>
    <row r="8" spans="1:13" x14ac:dyDescent="0.35">
      <c r="A8">
        <v>7</v>
      </c>
      <c r="B8" t="s">
        <v>8</v>
      </c>
      <c r="C8">
        <v>0.98847040737893899</v>
      </c>
      <c r="D8">
        <v>0.95449663926907202</v>
      </c>
      <c r="E8">
        <v>0.97694081475787897</v>
      </c>
      <c r="F8">
        <v>1</v>
      </c>
      <c r="G8">
        <v>2.3059185242121499E-2</v>
      </c>
      <c r="H8">
        <v>0.71011403328539202</v>
      </c>
      <c r="I8">
        <v>0.60027518558483905</v>
      </c>
      <c r="J8">
        <v>0.86290322580645196</v>
      </c>
      <c r="K8">
        <v>0.55732484076433098</v>
      </c>
      <c r="L8">
        <v>0.30557838504211998</v>
      </c>
      <c r="M8">
        <f t="shared" si="1"/>
        <v>0.79334720385861179</v>
      </c>
    </row>
    <row r="9" spans="1:13" x14ac:dyDescent="0.35">
      <c r="A9">
        <v>7</v>
      </c>
      <c r="B9" t="s">
        <v>9</v>
      </c>
      <c r="C9">
        <v>0.91339491916859095</v>
      </c>
      <c r="D9">
        <v>0.87385148052158101</v>
      </c>
      <c r="E9">
        <v>0.826789838337182</v>
      </c>
      <c r="F9">
        <v>1</v>
      </c>
      <c r="G9">
        <v>0.173210161662818</v>
      </c>
      <c r="H9">
        <v>0.76759777812465502</v>
      </c>
      <c r="I9">
        <v>0.73615242701735695</v>
      </c>
      <c r="J9">
        <v>0.76449491930663505</v>
      </c>
      <c r="K9">
        <v>0.77070063694267499</v>
      </c>
      <c r="L9">
        <v>6.20571763604039E-3</v>
      </c>
      <c r="M9">
        <f t="shared" si="1"/>
        <v>0.85573026144316733</v>
      </c>
    </row>
    <row r="10" spans="1:13" x14ac:dyDescent="0.35">
      <c r="A10">
        <v>9</v>
      </c>
      <c r="B10" t="s">
        <v>11</v>
      </c>
      <c r="C10">
        <v>0.89568169038787904</v>
      </c>
      <c r="D10">
        <v>0.83263094371528801</v>
      </c>
      <c r="E10">
        <v>0.90545734050730198</v>
      </c>
      <c r="F10">
        <v>0.88590604026845599</v>
      </c>
      <c r="G10">
        <v>1.9551300238845701E-2</v>
      </c>
      <c r="H10">
        <v>0.71658045556693195</v>
      </c>
      <c r="I10">
        <v>0.60654645494538695</v>
      </c>
      <c r="J10">
        <v>0.87265135699373697</v>
      </c>
      <c r="K10">
        <v>0.56050955414012704</v>
      </c>
      <c r="L10">
        <v>0.31214180285360998</v>
      </c>
      <c r="M10">
        <f t="shared" si="1"/>
        <v>0.80014192937306805</v>
      </c>
    </row>
    <row r="11" spans="1:13" x14ac:dyDescent="0.35">
      <c r="A11">
        <v>10</v>
      </c>
      <c r="B11" t="s">
        <v>51</v>
      </c>
      <c r="C11">
        <v>0.94632678012267302</v>
      </c>
      <c r="D11">
        <v>0.88569194570786203</v>
      </c>
      <c r="E11">
        <v>0.92621060722521098</v>
      </c>
      <c r="F11">
        <v>0.96644295302013405</v>
      </c>
      <c r="G11">
        <v>4.0232345794922901E-2</v>
      </c>
      <c r="H11">
        <v>0.64000343831268103</v>
      </c>
      <c r="I11">
        <v>0.49024815027864099</v>
      </c>
      <c r="J11">
        <v>0.86280942439606301</v>
      </c>
      <c r="K11">
        <v>0.41719745222929899</v>
      </c>
      <c r="L11">
        <v>0.44561197216676401</v>
      </c>
      <c r="M11">
        <f t="shared" si="1"/>
        <v>0.73497034407770157</v>
      </c>
    </row>
    <row r="12" spans="1:13" x14ac:dyDescent="0.35">
      <c r="A12">
        <v>11</v>
      </c>
      <c r="B12" t="s">
        <v>12</v>
      </c>
      <c r="C12">
        <v>0.97199279686526296</v>
      </c>
      <c r="D12">
        <v>0.927902151758216</v>
      </c>
      <c r="E12">
        <v>0.96453353893600602</v>
      </c>
      <c r="F12">
        <v>0.97945205479452102</v>
      </c>
      <c r="G12">
        <v>1.49185158585144E-2</v>
      </c>
      <c r="H12">
        <v>0.73136706555671205</v>
      </c>
      <c r="I12">
        <v>0.68115302960028801</v>
      </c>
      <c r="J12">
        <v>0.77523413111342399</v>
      </c>
      <c r="K12">
        <v>0.6875</v>
      </c>
      <c r="L12">
        <v>8.77341311134235E-2</v>
      </c>
      <c r="M12">
        <f t="shared" si="1"/>
        <v>0.83615590603735335</v>
      </c>
    </row>
    <row r="13" spans="1:13" x14ac:dyDescent="0.35">
      <c r="A13">
        <v>13</v>
      </c>
      <c r="B13" t="s">
        <v>46</v>
      </c>
      <c r="C13">
        <v>0.97596643988098997</v>
      </c>
      <c r="D13">
        <v>0.98491126361783599</v>
      </c>
      <c r="E13">
        <v>0.99923017705927597</v>
      </c>
      <c r="F13">
        <v>0.95270270270270296</v>
      </c>
      <c r="G13">
        <v>4.65274743565737E-2</v>
      </c>
      <c r="H13">
        <v>0.598171811041044</v>
      </c>
      <c r="I13">
        <v>0.75833160531747301</v>
      </c>
      <c r="J13">
        <v>0.98982188295165396</v>
      </c>
      <c r="K13">
        <v>0.20652173913043501</v>
      </c>
      <c r="L13">
        <v>0.78330014382121904</v>
      </c>
      <c r="M13">
        <f t="shared" si="1"/>
        <v>0.66399542353499397</v>
      </c>
    </row>
    <row r="14" spans="1:13" x14ac:dyDescent="0.35">
      <c r="A14">
        <v>14</v>
      </c>
      <c r="B14" t="s">
        <v>13</v>
      </c>
      <c r="C14">
        <v>0.97735350711120506</v>
      </c>
      <c r="D14">
        <v>0.95261609953225201</v>
      </c>
      <c r="E14">
        <v>0.98155265180630302</v>
      </c>
      <c r="F14">
        <v>0.97315436241610698</v>
      </c>
      <c r="G14">
        <v>8.3982893901953792E-3</v>
      </c>
      <c r="H14">
        <v>0.62860239238176296</v>
      </c>
      <c r="I14">
        <v>0.53218042227667295</v>
      </c>
      <c r="J14">
        <v>0.96421115419027703</v>
      </c>
      <c r="K14">
        <v>0.29299363057324801</v>
      </c>
      <c r="L14">
        <v>0.67121752361702902</v>
      </c>
      <c r="M14">
        <f t="shared" si="1"/>
        <v>0.69969599967783136</v>
      </c>
    </row>
    <row r="15" spans="1:13" x14ac:dyDescent="0.35">
      <c r="A15">
        <v>15</v>
      </c>
      <c r="B15" t="s">
        <v>14</v>
      </c>
      <c r="C15">
        <v>0.98337200309358097</v>
      </c>
      <c r="D15">
        <v>0.93998991875111304</v>
      </c>
      <c r="E15">
        <v>0.96674400618716205</v>
      </c>
      <c r="F15">
        <v>1</v>
      </c>
      <c r="G15">
        <v>3.3255993812838398E-2</v>
      </c>
      <c r="H15">
        <v>0.75260397007442703</v>
      </c>
      <c r="I15">
        <v>0.69934340423475905</v>
      </c>
      <c r="J15">
        <v>0.78907890789078905</v>
      </c>
      <c r="K15">
        <v>0.71612903225806501</v>
      </c>
      <c r="L15">
        <v>7.2949875632724495E-2</v>
      </c>
      <c r="M15">
        <f t="shared" si="1"/>
        <v>0.84804509031473474</v>
      </c>
    </row>
    <row r="16" spans="1:13" x14ac:dyDescent="0.35">
      <c r="A16">
        <v>15</v>
      </c>
      <c r="B16" t="s">
        <v>15</v>
      </c>
      <c r="C16">
        <v>0.95329670329670302</v>
      </c>
      <c r="D16">
        <v>0.89172431859208601</v>
      </c>
      <c r="E16">
        <v>0.90659340659340704</v>
      </c>
      <c r="F16">
        <v>1</v>
      </c>
      <c r="G16">
        <v>9.3406593406593394E-2</v>
      </c>
      <c r="H16">
        <v>0.72010427207532202</v>
      </c>
      <c r="I16">
        <v>0.64886533372930899</v>
      </c>
      <c r="J16">
        <v>0.79735140129350202</v>
      </c>
      <c r="K16">
        <v>0.64285714285714302</v>
      </c>
      <c r="L16">
        <v>0.154494258436359</v>
      </c>
      <c r="M16">
        <f t="shared" si="1"/>
        <v>0.8144637272951869</v>
      </c>
    </row>
    <row r="17" spans="1:13" x14ac:dyDescent="0.35">
      <c r="A17">
        <v>16</v>
      </c>
      <c r="B17" t="s">
        <v>16</v>
      </c>
      <c r="C17">
        <v>0.87717759699560005</v>
      </c>
      <c r="D17">
        <v>0.83992968913051502</v>
      </c>
      <c r="E17">
        <v>0.81475787855495796</v>
      </c>
      <c r="F17">
        <v>0.93959731543624203</v>
      </c>
      <c r="G17">
        <v>0.124839436881284</v>
      </c>
      <c r="H17">
        <v>0.68487104427824896</v>
      </c>
      <c r="I17">
        <v>0.594822334747376</v>
      </c>
      <c r="J17">
        <v>0.80286310766477798</v>
      </c>
      <c r="K17">
        <v>0.56687898089171995</v>
      </c>
      <c r="L17">
        <v>0.235984126773058</v>
      </c>
      <c r="M17">
        <f t="shared" si="1"/>
        <v>0.78377162970370828</v>
      </c>
    </row>
    <row r="18" spans="1:13" x14ac:dyDescent="0.35">
      <c r="A18">
        <v>16</v>
      </c>
      <c r="B18" t="s">
        <v>17</v>
      </c>
      <c r="C18">
        <v>0.88926948294806796</v>
      </c>
      <c r="D18">
        <v>0.84796310943756803</v>
      </c>
      <c r="E18">
        <v>0.82551883166794804</v>
      </c>
      <c r="F18">
        <v>0.95302013422818799</v>
      </c>
      <c r="G18">
        <v>0.12750130256024</v>
      </c>
      <c r="H18">
        <v>0.71762334709291598</v>
      </c>
      <c r="I18">
        <v>0.65403407526572799</v>
      </c>
      <c r="J18">
        <v>0.78556516552341205</v>
      </c>
      <c r="K18">
        <v>0.64968152866242002</v>
      </c>
      <c r="L18">
        <v>0.135883636860991</v>
      </c>
      <c r="M18">
        <f t="shared" si="1"/>
        <v>0.81506700358291939</v>
      </c>
    </row>
    <row r="19" spans="1:13" x14ac:dyDescent="0.35">
      <c r="A19">
        <v>17</v>
      </c>
      <c r="B19" t="s">
        <v>18</v>
      </c>
      <c r="C19">
        <v>0.89301982470892305</v>
      </c>
      <c r="D19">
        <v>0.83387503514932004</v>
      </c>
      <c r="E19">
        <v>0.92697924673328203</v>
      </c>
      <c r="F19">
        <v>0.85906040268456396</v>
      </c>
      <c r="G19">
        <v>6.7918844048718396E-2</v>
      </c>
      <c r="H19">
        <v>0.66039538696214595</v>
      </c>
      <c r="I19">
        <v>0.51843580280868096</v>
      </c>
      <c r="J19">
        <v>0.88130032806442005</v>
      </c>
      <c r="K19">
        <v>0.43949044585987301</v>
      </c>
      <c r="L19">
        <v>0.44180988220454698</v>
      </c>
      <c r="M19">
        <f t="shared" si="1"/>
        <v>0.74664557058325709</v>
      </c>
    </row>
    <row r="20" spans="1:13" x14ac:dyDescent="0.35">
      <c r="A20">
        <v>18</v>
      </c>
      <c r="B20" t="s">
        <v>19</v>
      </c>
      <c r="C20">
        <v>0.89696603061097202</v>
      </c>
      <c r="D20">
        <v>0.86346447895960599</v>
      </c>
      <c r="E20">
        <v>0.81406628940986303</v>
      </c>
      <c r="F20">
        <v>0.97986577181208101</v>
      </c>
      <c r="G20">
        <v>0.16579948240221801</v>
      </c>
      <c r="H20">
        <v>0.65092613325371995</v>
      </c>
      <c r="I20">
        <v>0.55963963929540295</v>
      </c>
      <c r="J20">
        <v>0.77694805194805205</v>
      </c>
      <c r="K20">
        <v>0.52490421455938696</v>
      </c>
      <c r="L20">
        <v>0.25204383738866498</v>
      </c>
      <c r="M20">
        <f t="shared" si="1"/>
        <v>0.75794675260024347</v>
      </c>
    </row>
    <row r="21" spans="1:13" x14ac:dyDescent="0.35">
      <c r="A21">
        <v>19</v>
      </c>
      <c r="B21" t="s">
        <v>20</v>
      </c>
      <c r="C21">
        <v>0.99107159836455305</v>
      </c>
      <c r="D21">
        <v>0.98756059700951204</v>
      </c>
      <c r="E21">
        <v>0.99752781211372099</v>
      </c>
      <c r="F21">
        <v>0.984615384615385</v>
      </c>
      <c r="G21">
        <v>1.2912427498336E-2</v>
      </c>
      <c r="H21">
        <v>0.70963006894506597</v>
      </c>
      <c r="I21">
        <v>0.55323360130866694</v>
      </c>
      <c r="J21">
        <v>0.96211728074727598</v>
      </c>
      <c r="K21">
        <v>0.45714285714285702</v>
      </c>
      <c r="L21">
        <v>0.50497442360441902</v>
      </c>
      <c r="M21">
        <f t="shared" si="1"/>
        <v>0.76696445935793334</v>
      </c>
    </row>
    <row r="22" spans="1:13" x14ac:dyDescent="0.35">
      <c r="A22">
        <v>23</v>
      </c>
      <c r="B22" t="s">
        <v>23</v>
      </c>
      <c r="C22">
        <v>1</v>
      </c>
      <c r="D22">
        <v>1</v>
      </c>
      <c r="E22">
        <v>1</v>
      </c>
      <c r="F22">
        <v>1</v>
      </c>
      <c r="G22">
        <v>0</v>
      </c>
      <c r="H22">
        <v>0.59704363034260599</v>
      </c>
      <c r="I22">
        <v>0.55894134586336897</v>
      </c>
      <c r="J22">
        <v>0.98970769864141594</v>
      </c>
      <c r="K22">
        <v>0.20437956204379601</v>
      </c>
      <c r="L22">
        <v>0.78532813659762102</v>
      </c>
      <c r="M22">
        <f t="shared" si="1"/>
        <v>0.66631035270289352</v>
      </c>
    </row>
    <row r="23" spans="1:13" x14ac:dyDescent="0.35">
      <c r="A23">
        <v>24</v>
      </c>
      <c r="B23" t="s">
        <v>24</v>
      </c>
      <c r="C23">
        <v>0.88453075385478497</v>
      </c>
      <c r="D23">
        <v>0.82321806606417003</v>
      </c>
      <c r="E23">
        <v>0.88470776621296998</v>
      </c>
      <c r="F23">
        <v>0.88435374149659896</v>
      </c>
      <c r="G23">
        <v>3.5402471637180398E-4</v>
      </c>
      <c r="H23">
        <v>0.67154665444823602</v>
      </c>
      <c r="I23">
        <v>0.53371653215612003</v>
      </c>
      <c r="J23">
        <v>0.88288569643972503</v>
      </c>
      <c r="K23">
        <v>0.46020761245674702</v>
      </c>
      <c r="L23">
        <v>0.42267808398297801</v>
      </c>
      <c r="M23">
        <f t="shared" si="1"/>
        <v>0.76194922604688642</v>
      </c>
    </row>
    <row r="24" spans="1:13" x14ac:dyDescent="0.35">
      <c r="B24" t="s">
        <v>44</v>
      </c>
      <c r="C24">
        <v>0.97463489623366595</v>
      </c>
      <c r="D24">
        <v>0.919919564870044</v>
      </c>
      <c r="E24">
        <v>0.94926979246733301</v>
      </c>
      <c r="F24">
        <v>1</v>
      </c>
      <c r="G24">
        <v>5.0730207532667201E-2</v>
      </c>
      <c r="H24">
        <v>0.74614282105007201</v>
      </c>
      <c r="I24">
        <v>0.65032764018726896</v>
      </c>
      <c r="J24">
        <v>0.86489710706829703</v>
      </c>
      <c r="K24">
        <v>0.62738853503184699</v>
      </c>
      <c r="L24">
        <v>0.23750857203645001</v>
      </c>
      <c r="M24">
        <f t="shared" si="1"/>
        <v>0.82095592214108315</v>
      </c>
    </row>
    <row r="25" spans="1:13" x14ac:dyDescent="0.35">
      <c r="B25" t="s">
        <v>45</v>
      </c>
      <c r="C25">
        <v>0.97732513451191405</v>
      </c>
      <c r="D25">
        <v>0.92538919810424503</v>
      </c>
      <c r="E25">
        <v>0.95465026902382799</v>
      </c>
      <c r="F25">
        <v>1</v>
      </c>
      <c r="G25">
        <v>4.5349730976172099E-2</v>
      </c>
      <c r="H25">
        <v>0.74046580588540301</v>
      </c>
      <c r="I25">
        <v>0.64021871672140596</v>
      </c>
      <c r="J25">
        <v>0.87265135699373697</v>
      </c>
      <c r="K25">
        <v>0.60828025477707004</v>
      </c>
      <c r="L25">
        <v>0.26437110221666699</v>
      </c>
      <c r="M25">
        <f t="shared" si="1"/>
        <v>0.81449860035767063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>
      <selection activeCell="K6" sqref="K6"/>
    </sheetView>
  </sheetViews>
  <sheetFormatPr defaultRowHeight="14.5" x14ac:dyDescent="0.35"/>
  <sheetData>
    <row r="1" spans="1:12" x14ac:dyDescent="0.35">
      <c r="A1" s="1" t="s">
        <v>25</v>
      </c>
      <c r="B1" s="2" t="s">
        <v>38</v>
      </c>
      <c r="C1" s="3" t="s">
        <v>27</v>
      </c>
      <c r="D1" s="3" t="s">
        <v>28</v>
      </c>
      <c r="E1" s="3" t="s">
        <v>39</v>
      </c>
      <c r="F1" s="3" t="s">
        <v>32</v>
      </c>
      <c r="G1" s="3" t="s">
        <v>33</v>
      </c>
      <c r="H1" s="3" t="s">
        <v>40</v>
      </c>
      <c r="I1" s="1" t="s">
        <v>37</v>
      </c>
      <c r="J1" s="1" t="s">
        <v>56</v>
      </c>
      <c r="K1" s="1" t="s">
        <v>57</v>
      </c>
      <c r="L1" s="1" t="s">
        <v>58</v>
      </c>
    </row>
    <row r="2" spans="1:12" x14ac:dyDescent="0.35">
      <c r="A2">
        <v>10</v>
      </c>
      <c r="B2" t="s">
        <v>51</v>
      </c>
      <c r="C2">
        <v>0.68899908540925403</v>
      </c>
      <c r="D2">
        <v>0.73286892879340504</v>
      </c>
      <c r="E2">
        <v>0.55107604979104696</v>
      </c>
      <c r="F2">
        <v>0.59638199976590001</v>
      </c>
      <c r="G2">
        <v>0.55595908180216302</v>
      </c>
      <c r="H2">
        <v>0.79612435721810904</v>
      </c>
      <c r="I2">
        <f>0.3*(0.7*C2+0.3*(1-E2))+0.45*(0.7*F2+0.3*(1-H2))+0.25*(1-ABS(C2-F2))</f>
        <v>0.62732223374572438</v>
      </c>
      <c r="J2" t="s">
        <v>65</v>
      </c>
      <c r="K2" t="s">
        <v>65</v>
      </c>
      <c r="L2" t="s">
        <v>70</v>
      </c>
    </row>
    <row r="3" spans="1:12" x14ac:dyDescent="0.35">
      <c r="A3">
        <v>11</v>
      </c>
      <c r="B3" t="s">
        <v>12</v>
      </c>
      <c r="F3">
        <v>0.49181417141633699</v>
      </c>
      <c r="G3">
        <v>0.10552178626321999</v>
      </c>
      <c r="H3">
        <v>0.89889462048636704</v>
      </c>
      <c r="I3">
        <f>0.7*F3+0.3*(1-H3)</f>
        <v>0.37460153384552575</v>
      </c>
      <c r="J3" t="s">
        <v>66</v>
      </c>
      <c r="K3" t="s">
        <v>67</v>
      </c>
      <c r="L3" t="s">
        <v>71</v>
      </c>
    </row>
    <row r="4" spans="1:12" x14ac:dyDescent="0.35">
      <c r="A4">
        <v>17</v>
      </c>
      <c r="B4" t="s">
        <v>18</v>
      </c>
      <c r="C4">
        <v>0.61289743874521396</v>
      </c>
      <c r="D4">
        <v>0.57059231705967695</v>
      </c>
      <c r="E4">
        <v>0.80420054200542002</v>
      </c>
      <c r="F4">
        <v>0.59075058873186603</v>
      </c>
      <c r="G4">
        <v>0.49226551939399699</v>
      </c>
      <c r="H4">
        <v>0.79857954545454601</v>
      </c>
      <c r="I4">
        <f t="shared" ref="I4:I6" si="0">0.3*(0.7*C4+0.3*(1-E4))+0.45*(0.7*F4+0.3*(1-H4))+0.25*(1-ABS(C4-F4))</f>
        <v>0.60407189766684422</v>
      </c>
      <c r="J4" t="s">
        <v>68</v>
      </c>
      <c r="K4" t="s">
        <v>69</v>
      </c>
      <c r="L4" t="s">
        <v>72</v>
      </c>
    </row>
    <row r="5" spans="1:12" x14ac:dyDescent="0.35">
      <c r="A5">
        <v>23</v>
      </c>
      <c r="B5" t="s">
        <v>23</v>
      </c>
      <c r="C5">
        <v>0.87830616877243906</v>
      </c>
      <c r="D5">
        <v>0.89141309556551596</v>
      </c>
      <c r="E5">
        <v>0.16789581379486701</v>
      </c>
      <c r="F5">
        <v>0.64399497837751296</v>
      </c>
      <c r="G5">
        <v>0.53401375036097098</v>
      </c>
      <c r="H5">
        <v>0.57254549228533902</v>
      </c>
      <c r="I5">
        <f t="shared" si="0"/>
        <v>0.71132065133233846</v>
      </c>
      <c r="J5" t="s">
        <v>75</v>
      </c>
      <c r="K5" t="s">
        <v>76</v>
      </c>
      <c r="L5" t="s">
        <v>73</v>
      </c>
    </row>
    <row r="6" spans="1:12" x14ac:dyDescent="0.35">
      <c r="A6">
        <v>24</v>
      </c>
      <c r="B6" t="s">
        <v>24</v>
      </c>
      <c r="C6">
        <v>0.95074459085679197</v>
      </c>
      <c r="D6">
        <v>0.97237669805466997</v>
      </c>
      <c r="E6">
        <v>0.12005772005772</v>
      </c>
      <c r="F6">
        <v>0.61953858660151495</v>
      </c>
      <c r="G6">
        <v>0.54476779618164795</v>
      </c>
      <c r="H6">
        <v>0.78044027228809798</v>
      </c>
      <c r="I6">
        <f t="shared" si="0"/>
        <v>0.67084488623149618</v>
      </c>
      <c r="J6" t="s">
        <v>77</v>
      </c>
      <c r="K6" t="s">
        <v>78</v>
      </c>
      <c r="L6" t="s">
        <v>74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>
      <selection activeCell="J1" sqref="J1:L1"/>
    </sheetView>
  </sheetViews>
  <sheetFormatPr defaultRowHeight="14.5" x14ac:dyDescent="0.35"/>
  <sheetData>
    <row r="1" spans="1:12" x14ac:dyDescent="0.35">
      <c r="A1" s="1" t="s">
        <v>25</v>
      </c>
      <c r="B1" s="2" t="s">
        <v>38</v>
      </c>
      <c r="C1" s="3" t="s">
        <v>27</v>
      </c>
      <c r="D1" s="3" t="s">
        <v>28</v>
      </c>
      <c r="E1" s="3" t="s">
        <v>39</v>
      </c>
      <c r="F1" s="3" t="s">
        <v>32</v>
      </c>
      <c r="G1" s="3" t="s">
        <v>33</v>
      </c>
      <c r="H1" s="3" t="s">
        <v>40</v>
      </c>
      <c r="I1" s="1" t="s">
        <v>37</v>
      </c>
      <c r="J1" s="1" t="s">
        <v>56</v>
      </c>
      <c r="K1" s="1" t="s">
        <v>57</v>
      </c>
      <c r="L1" s="1" t="s">
        <v>58</v>
      </c>
    </row>
    <row r="2" spans="1:12" x14ac:dyDescent="0.35">
      <c r="A2">
        <v>10</v>
      </c>
      <c r="B2" t="s">
        <v>51</v>
      </c>
      <c r="F2">
        <v>0.52621883322866703</v>
      </c>
      <c r="G2">
        <v>0.371508083721314</v>
      </c>
      <c r="H2">
        <v>0.83234877881762204</v>
      </c>
      <c r="I2">
        <f>0.7*F2+0.3*(1-H2)</f>
        <v>0.41864854961478026</v>
      </c>
      <c r="J2" t="s">
        <v>52</v>
      </c>
      <c r="K2" t="s">
        <v>53</v>
      </c>
      <c r="L2" t="s">
        <v>79</v>
      </c>
    </row>
    <row r="3" spans="1:12" x14ac:dyDescent="0.35">
      <c r="A3">
        <v>11</v>
      </c>
      <c r="B3" t="s">
        <v>12</v>
      </c>
      <c r="C3">
        <v>0.53347177705387305</v>
      </c>
      <c r="D3">
        <v>0.13348391966833201</v>
      </c>
      <c r="E3">
        <v>0.99103139013452901</v>
      </c>
      <c r="F3">
        <v>0.49398587968722502</v>
      </c>
      <c r="G3">
        <v>0.439495895134214</v>
      </c>
      <c r="H3">
        <v>0.97979797979798</v>
      </c>
      <c r="I3">
        <f t="shared" ref="I3:I6" si="0">0.3*(0.7*C3+0.3*(1-E3))+0.45*(0.7*F3+0.3*(1-H3))+0.25*(1-ABS(C3-F3))</f>
        <v>0.51129759855629231</v>
      </c>
      <c r="J3" t="s">
        <v>54</v>
      </c>
      <c r="K3" t="s">
        <v>55</v>
      </c>
      <c r="L3" t="s">
        <v>80</v>
      </c>
    </row>
    <row r="4" spans="1:12" x14ac:dyDescent="0.35">
      <c r="A4">
        <v>17</v>
      </c>
      <c r="B4" t="s">
        <v>18</v>
      </c>
      <c r="F4">
        <v>0.51227865680495999</v>
      </c>
      <c r="G4">
        <v>0.38549029277742702</v>
      </c>
      <c r="H4">
        <v>0.93929854340188701</v>
      </c>
      <c r="I4">
        <f>0.7*F4+0.3*(1-H4)</f>
        <v>0.37680549674290587</v>
      </c>
      <c r="J4" t="s">
        <v>59</v>
      </c>
      <c r="K4" t="s">
        <v>60</v>
      </c>
      <c r="L4" t="s">
        <v>81</v>
      </c>
    </row>
    <row r="5" spans="1:12" x14ac:dyDescent="0.35">
      <c r="A5">
        <v>23</v>
      </c>
      <c r="B5" t="s">
        <v>23</v>
      </c>
      <c r="C5">
        <v>0.84812721949970704</v>
      </c>
      <c r="D5">
        <v>0.86212338420271295</v>
      </c>
      <c r="E5">
        <v>0.165169660678643</v>
      </c>
      <c r="F5">
        <v>0.53612473975937303</v>
      </c>
      <c r="G5">
        <v>0.45931589430547498</v>
      </c>
      <c r="H5">
        <v>0.89223594324750399</v>
      </c>
      <c r="I5">
        <f t="shared" si="0"/>
        <v>0.60866826738456647</v>
      </c>
      <c r="J5" t="s">
        <v>61</v>
      </c>
      <c r="K5" t="s">
        <v>62</v>
      </c>
      <c r="L5" t="s">
        <v>82</v>
      </c>
    </row>
    <row r="6" spans="1:12" x14ac:dyDescent="0.35">
      <c r="A6">
        <v>24</v>
      </c>
      <c r="B6" t="s">
        <v>24</v>
      </c>
      <c r="C6">
        <v>0.83349429120637297</v>
      </c>
      <c r="D6">
        <v>0.91162977528270495</v>
      </c>
      <c r="E6">
        <v>0.24935732647814901</v>
      </c>
      <c r="F6">
        <v>0.51414113232569303</v>
      </c>
      <c r="G6">
        <v>0.44180069777032699</v>
      </c>
      <c r="H6">
        <v>0.95886744834113302</v>
      </c>
      <c r="I6">
        <f t="shared" si="0"/>
        <v>0.58026070320667533</v>
      </c>
      <c r="J6" t="s">
        <v>63</v>
      </c>
      <c r="K6" t="s">
        <v>64</v>
      </c>
      <c r="L6" t="s">
        <v>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abSelected="1" workbookViewId="0">
      <selection activeCell="I14" sqref="I14"/>
    </sheetView>
  </sheetViews>
  <sheetFormatPr defaultRowHeight="14.5" x14ac:dyDescent="0.35"/>
  <sheetData>
    <row r="1" spans="1:12" x14ac:dyDescent="0.35">
      <c r="A1" s="1" t="s">
        <v>25</v>
      </c>
      <c r="B1" s="2" t="s">
        <v>38</v>
      </c>
      <c r="C1" s="3" t="s">
        <v>27</v>
      </c>
      <c r="D1" s="3" t="s">
        <v>28</v>
      </c>
      <c r="E1" s="3" t="s">
        <v>39</v>
      </c>
      <c r="F1" s="3" t="s">
        <v>32</v>
      </c>
      <c r="G1" s="3" t="s">
        <v>33</v>
      </c>
      <c r="H1" s="3" t="s">
        <v>40</v>
      </c>
      <c r="I1" s="1" t="s">
        <v>37</v>
      </c>
      <c r="J1" s="1" t="s">
        <v>56</v>
      </c>
      <c r="K1" s="1" t="s">
        <v>57</v>
      </c>
      <c r="L1" s="1" t="s">
        <v>58</v>
      </c>
    </row>
    <row r="2" spans="1:12" x14ac:dyDescent="0.35">
      <c r="A2">
        <v>11</v>
      </c>
      <c r="B2" t="s">
        <v>12</v>
      </c>
      <c r="C2">
        <v>0.46541367814606999</v>
      </c>
      <c r="D2">
        <v>9.2915923808206298E-3</v>
      </c>
      <c r="E2">
        <v>0.94475138121546998</v>
      </c>
      <c r="F2">
        <v>0.487569067704755</v>
      </c>
      <c r="G2">
        <v>9.0250807587968301E-2</v>
      </c>
      <c r="H2">
        <v>0.87415690450834205</v>
      </c>
      <c r="I2">
        <f t="shared" ref="I2:I4" si="0">0.3*(0.7*C2+0.3*(1-E2))+0.45*(0.7*F2+0.3*(1-H2))+0.25*(1-ABS(C2-F2))</f>
        <v>0.51774347492998274</v>
      </c>
      <c r="J2" t="s">
        <v>84</v>
      </c>
      <c r="K2" t="s">
        <v>85</v>
      </c>
      <c r="L2" t="s">
        <v>86</v>
      </c>
    </row>
    <row r="3" spans="1:12" x14ac:dyDescent="0.35">
      <c r="A3">
        <v>17</v>
      </c>
      <c r="B3" t="s">
        <v>18</v>
      </c>
      <c r="C3">
        <v>0.56131414807505697</v>
      </c>
      <c r="D3">
        <v>0.354046764202538</v>
      </c>
      <c r="E3">
        <v>0.95940087248956696</v>
      </c>
      <c r="F3">
        <v>0.52204765214235305</v>
      </c>
      <c r="G3">
        <v>0.11195701569374</v>
      </c>
      <c r="H3">
        <v>0.997716243220097</v>
      </c>
      <c r="I3">
        <f t="shared" si="0"/>
        <v>0.52646658617865305</v>
      </c>
      <c r="J3" t="s">
        <v>87</v>
      </c>
      <c r="K3" t="s">
        <v>88</v>
      </c>
      <c r="L3" t="s">
        <v>89</v>
      </c>
    </row>
    <row r="4" spans="1:12" x14ac:dyDescent="0.35">
      <c r="A4">
        <v>24</v>
      </c>
      <c r="B4" t="s">
        <v>24</v>
      </c>
      <c r="C4">
        <v>0.89159760266773003</v>
      </c>
      <c r="D4">
        <v>0.96453882412389302</v>
      </c>
      <c r="E4">
        <v>0.15589530966571699</v>
      </c>
      <c r="F4">
        <v>0.55002812923920696</v>
      </c>
      <c r="G4">
        <v>0.67327657850334199</v>
      </c>
      <c r="H4">
        <v>0.875</v>
      </c>
      <c r="I4">
        <f t="shared" si="0"/>
        <v>0.61794641104352821</v>
      </c>
      <c r="J4" t="s">
        <v>90</v>
      </c>
      <c r="K4" t="s">
        <v>91</v>
      </c>
      <c r="L4" t="s">
        <v>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Binding</vt:lpstr>
      <vt:lpstr>Agonist</vt:lpstr>
      <vt:lpstr>Antagonist</vt:lpstr>
      <vt:lpstr>BindingQt</vt:lpstr>
      <vt:lpstr>AgonistQt</vt:lpstr>
      <vt:lpstr>AntagonistQt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Kamel Mansouri</dc:creator>
  <cp:lastModifiedBy>Kamel Mansouri</cp:lastModifiedBy>
  <dcterms:created xsi:type="dcterms:W3CDTF">2018-03-05T00:47:56Z</dcterms:created>
  <dcterms:modified xsi:type="dcterms:W3CDTF">2018-11-20T15:11:19Z</dcterms:modified>
</cp:coreProperties>
</file>