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1006 Intracellular Study\"/>
    </mc:Choice>
  </mc:AlternateContent>
  <bookViews>
    <workbookView xWindow="0" yWindow="0" windowWidth="25200" windowHeight="11460" activeTab="3"/>
  </bookViews>
  <sheets>
    <sheet name="Raw Data" sheetId="1" r:id="rId1"/>
    <sheet name="Sorted Data" sheetId="2" r:id="rId2"/>
    <sheet name="Diclofenac Batch Results" sheetId="3" r:id="rId3"/>
    <sheet name="Diclofenac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4" l="1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P132" i="3"/>
  <c r="P133" i="3" s="1"/>
  <c r="P131" i="3"/>
  <c r="P130" i="3"/>
  <c r="P126" i="3"/>
  <c r="P127" i="3" s="1"/>
  <c r="P125" i="3"/>
  <c r="P124" i="3"/>
  <c r="P121" i="3"/>
  <c r="P122" i="3" s="1"/>
  <c r="P120" i="3"/>
  <c r="P119" i="3"/>
  <c r="N133" i="3" l="1"/>
  <c r="K133" i="3"/>
  <c r="N121" i="3"/>
  <c r="K121" i="3"/>
  <c r="N127" i="3"/>
  <c r="K127" i="3"/>
  <c r="N132" i="3"/>
  <c r="K132" i="3"/>
  <c r="N120" i="3"/>
  <c r="K120" i="3"/>
  <c r="N126" i="3"/>
  <c r="K126" i="3"/>
  <c r="N131" i="3"/>
  <c r="K131" i="3"/>
  <c r="N125" i="3"/>
  <c r="K125" i="3"/>
  <c r="N130" i="3"/>
  <c r="K130" i="3"/>
  <c r="N124" i="3"/>
  <c r="K124" i="3"/>
  <c r="N119" i="3"/>
  <c r="K119" i="3"/>
  <c r="N115" i="3"/>
  <c r="K115" i="3"/>
  <c r="N114" i="3"/>
  <c r="K114" i="3"/>
  <c r="N113" i="3"/>
  <c r="K113" i="3"/>
  <c r="N112" i="3"/>
  <c r="K112" i="3"/>
  <c r="N111" i="3"/>
  <c r="K111" i="3"/>
  <c r="N110" i="3"/>
  <c r="K110" i="3"/>
  <c r="N109" i="3"/>
  <c r="K109" i="3"/>
  <c r="N108" i="3"/>
  <c r="K108" i="3"/>
  <c r="K107" i="3"/>
  <c r="N106" i="3"/>
  <c r="K106" i="3"/>
  <c r="N105" i="3"/>
  <c r="K105" i="3"/>
  <c r="N104" i="3"/>
  <c r="K104" i="3"/>
  <c r="N103" i="3"/>
  <c r="K103" i="3"/>
  <c r="N102" i="3"/>
  <c r="K102" i="3"/>
  <c r="N101" i="3"/>
  <c r="K101" i="3"/>
  <c r="N100" i="3"/>
  <c r="K100" i="3"/>
  <c r="N99" i="3"/>
  <c r="K99" i="3"/>
  <c r="K98" i="3"/>
  <c r="K97" i="3"/>
  <c r="K96" i="3"/>
  <c r="N92" i="3"/>
  <c r="N89" i="3"/>
  <c r="N78" i="3"/>
  <c r="N67" i="3"/>
  <c r="N56" i="3"/>
  <c r="N45" i="3"/>
  <c r="N34" i="3"/>
  <c r="N33" i="3"/>
  <c r="N31" i="3"/>
  <c r="N30" i="3"/>
  <c r="N29" i="3"/>
  <c r="N28" i="3"/>
  <c r="N27" i="3"/>
  <c r="N26" i="3"/>
  <c r="N25" i="3"/>
  <c r="N24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</calcChain>
</file>

<file path=xl/sharedStrings.xml><?xml version="1.0" encoding="utf-8"?>
<sst xmlns="http://schemas.openxmlformats.org/spreadsheetml/2006/main" count="6159" uniqueCount="297">
  <si>
    <t>Worksheet: Raw Data</t>
  </si>
  <si>
    <t>Location: (A.Swank)M:\Work Documents\Stryner-NERL\DeGroot - 201607 Metabolism\Experiments\20171006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</si>
  <si>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</si>
  <si>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</si>
  <si>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</si>
  <si>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</si>
  <si>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20171010-01 DCF Results.xlsx</t>
  </si>
  <si>
    <t>Peak Name: Diclofenac-13C6 300.1 / 255.8</t>
  </si>
  <si>
    <t>Use as Internal Standard</t>
  </si>
  <si>
    <t>Q1/Q3 Masses: 300.15/255.80 amu</t>
  </si>
  <si>
    <t>Peak Name: Diclofenac-13C6 300.1 / 219.9</t>
  </si>
  <si>
    <t>Q1/Q3 Masses: 300.15/219.90 amu</t>
  </si>
  <si>
    <t>Peak Name: Diclofenac 294.1 / 249.7</t>
  </si>
  <si>
    <t>Internal Standard: Diclofenac-13C6 300.1 / 255.8</t>
  </si>
  <si>
    <t>Q1/Q3 Masses: 294.13/249.70 amu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</si>
  <si>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</si>
  <si>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</si>
  <si>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</si>
  <si>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</si>
  <si>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</si>
  <si>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</si>
  <si>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</si>
  <si>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</si>
  <si>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</si>
  <si>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</si>
  <si>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</si>
  <si>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Diclofenac 294.1 / 213.9</t>
  </si>
  <si>
    <t>Q1/Q3 Masses: 294.13/213.90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</si>
  <si>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</si>
  <si>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</si>
  <si>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</si>
  <si>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</si>
  <si>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</si>
  <si>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</si>
  <si>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</si>
  <si>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</si>
  <si>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</si>
  <si>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</si>
  <si>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</si>
  <si>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</si>
  <si>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</si>
  <si>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</si>
  <si>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</si>
  <si>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</si>
  <si>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</si>
  <si>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</si>
  <si>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</si>
  <si>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</si>
  <si>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</si>
  <si>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</si>
  <si>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</si>
  <si>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</si>
  <si>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</si>
  <si>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</si>
  <si>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</si>
  <si>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</si>
  <si>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</si>
  <si>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</si>
  <si>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</si>
  <si>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</si>
  <si>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</si>
  <si>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</si>
  <si>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</si>
  <si>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</si>
  <si>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</si>
  <si>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</si>
  <si>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</si>
  <si>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</si>
  <si>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</si>
  <si>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</si>
  <si>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</si>
  <si>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</si>
  <si>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</si>
  <si>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</si>
  <si>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</si>
  <si>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</si>
  <si>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</si>
  <si>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</si>
  <si>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</si>
  <si>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</si>
  <si>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</si>
  <si>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</si>
  <si>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</si>
  <si>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</si>
  <si>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</si>
  <si>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</si>
  <si>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</si>
  <si>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</si>
  <si>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</si>
  <si>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</si>
  <si>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</si>
  <si>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</si>
  <si>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</si>
  <si>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</si>
  <si>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</si>
  <si>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</si>
  <si>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</si>
  <si>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</si>
  <si>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</si>
  <si>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</si>
  <si>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</si>
  <si>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</si>
  <si>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</si>
  <si>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</si>
  <si>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</si>
  <si>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</si>
  <si>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Solvent Blank</t>
  </si>
  <si>
    <t>Unknown</t>
  </si>
  <si>
    <t>Multianalyte V11-ESI 20170721 DCF.dam</t>
  </si>
  <si>
    <t>10 By 10</t>
  </si>
  <si>
    <t>N/A</t>
  </si>
  <si>
    <t>201710\20171010-01-001.wiff</t>
  </si>
  <si>
    <t>Diclofenac 294.1 / 249.7</t>
  </si>
  <si>
    <t>nM</t>
  </si>
  <si>
    <t>Base To Base</t>
  </si>
  <si>
    <t>294.1/249.7 amu</t>
  </si>
  <si>
    <t>Analyst Classic</t>
  </si>
  <si>
    <t>Diclofenac-13C6 300.1 / 255.8</t>
  </si>
  <si>
    <t>300.1/255.8 amu</t>
  </si>
  <si>
    <t>Diclofenac 294.1 / 213.9</t>
  </si>
  <si>
    <t>294.1/213.9 amu</t>
  </si>
  <si>
    <t>Blank Matrix</t>
  </si>
  <si>
    <t>201710\20171010-01-002.wiff</t>
  </si>
  <si>
    <t>No Peak</t>
  </si>
  <si>
    <t>Method Blank</t>
  </si>
  <si>
    <t>201710\20171010-01-003.wiff</t>
  </si>
  <si>
    <t>Valley</t>
  </si>
  <si>
    <t>&lt; 0</t>
  </si>
  <si>
    <t>100 nM Std</t>
  </si>
  <si>
    <t>Standard</t>
  </si>
  <si>
    <t>201710\20171010-01-004.wiff</t>
  </si>
  <si>
    <t>250 nM Std</t>
  </si>
  <si>
    <t>201710\20171010-01-005.wiff</t>
  </si>
  <si>
    <t>500 nM Std</t>
  </si>
  <si>
    <t>201710\20171010-01-006.wiff</t>
  </si>
  <si>
    <t>750 nM Std</t>
  </si>
  <si>
    <t>201710\20171010-01-007.wiff</t>
  </si>
  <si>
    <t>1 µM Std</t>
  </si>
  <si>
    <t>201710\20171010-01-008.wiff</t>
  </si>
  <si>
    <t>2.5 µM Std</t>
  </si>
  <si>
    <t>201710\20171010-01-009.wiff</t>
  </si>
  <si>
    <t>5 µM Std</t>
  </si>
  <si>
    <t>201710\20171010-01-010.wiff</t>
  </si>
  <si>
    <t>10 µM Std</t>
  </si>
  <si>
    <t>201710\20171010-01-011.wiff</t>
  </si>
  <si>
    <t>201710\20171010-01-012.wiff</t>
  </si>
  <si>
    <t>750 nM QC</t>
  </si>
  <si>
    <t>201710\20171010-01-013.wiff</t>
  </si>
  <si>
    <t>2.5 µM QC</t>
  </si>
  <si>
    <t>201710\20171010-01-014.wiff</t>
  </si>
  <si>
    <t>21_DCF_t18-DIL</t>
  </si>
  <si>
    <t>201710\20171010-01-015.wiff</t>
  </si>
  <si>
    <t>22_DCF_t18-DIL</t>
  </si>
  <si>
    <t>201710\20171010-01-016.wiff</t>
  </si>
  <si>
    <t>23_DCF_t18-DIL</t>
  </si>
  <si>
    <t>201710\20171010-01-017.wiff</t>
  </si>
  <si>
    <t>24_DCF_t18-DIL</t>
  </si>
  <si>
    <t>201710\20171010-01-018.wiff</t>
  </si>
  <si>
    <t>25_DCF_t0-DIL</t>
  </si>
  <si>
    <t>201710\20171010-01-019.wiff</t>
  </si>
  <si>
    <t>26_DCF_t0-DIL</t>
  </si>
  <si>
    <t>201710\20171010-01-020.wiff</t>
  </si>
  <si>
    <t>27_DCF_t0-DIL</t>
  </si>
  <si>
    <t>201710\20171010-01-021.wiff</t>
  </si>
  <si>
    <t>28_DCF_t0-DIL</t>
  </si>
  <si>
    <t>201710\20171010-01-022.wiff</t>
  </si>
  <si>
    <t>29_DCF_t1-DIL</t>
  </si>
  <si>
    <t>201710\20171010-01-023.wiff</t>
  </si>
  <si>
    <t>30_DCF_t1-DIL</t>
  </si>
  <si>
    <t>201710\20171010-01-024.wiff</t>
  </si>
  <si>
    <t>201710\20171010-01-025.wiff</t>
  </si>
  <si>
    <t>31_DCF_t1-DIL</t>
  </si>
  <si>
    <t>201710\20171010-01-026.wiff</t>
  </si>
  <si>
    <t>Exponential Skim</t>
  </si>
  <si>
    <t>32_DCF_t1-DIL</t>
  </si>
  <si>
    <t>201710\20171010-01-027.wiff</t>
  </si>
  <si>
    <t>33_DCF_t2-DIL</t>
  </si>
  <si>
    <t>201710\20171010-01-028.wiff</t>
  </si>
  <si>
    <t>34_DCF_t2-DIL</t>
  </si>
  <si>
    <t>201710\20171010-01-029.wiff</t>
  </si>
  <si>
    <t>35_DCF_t2-DIL</t>
  </si>
  <si>
    <t>201710\20171010-01-030.wiff</t>
  </si>
  <si>
    <t>36_DCF_t2-DIL</t>
  </si>
  <si>
    <t>201710\20171010-01-031.wiff</t>
  </si>
  <si>
    <t>37_DCF_t4-DIL</t>
  </si>
  <si>
    <t>201710\20171010-01-032.wiff</t>
  </si>
  <si>
    <t>38_DCF_t4-DIL</t>
  </si>
  <si>
    <t>201710\20171010-01-033.wiff</t>
  </si>
  <si>
    <t>39_DCF_t4-DIL</t>
  </si>
  <si>
    <t>201710\20171010-01-034.wiff</t>
  </si>
  <si>
    <t>40_DCF_t4-DIL</t>
  </si>
  <si>
    <t>201710\20171010-01-035.wiff</t>
  </si>
  <si>
    <t>250 nM QC</t>
  </si>
  <si>
    <t>201710\20171010-01-036.wiff</t>
  </si>
  <si>
    <t>41_DCF_t10-DIL</t>
  </si>
  <si>
    <t>201710\20171010-01-037.wiff</t>
  </si>
  <si>
    <t>42_DCF_t10-DIL</t>
  </si>
  <si>
    <t>201710\20171010-01-038.wiff</t>
  </si>
  <si>
    <t>43_DCF_t10-DIL</t>
  </si>
  <si>
    <t>201710\20171010-01-039.wiff</t>
  </si>
  <si>
    <t>44_DCF_t10-DIL</t>
  </si>
  <si>
    <t>201710\20171010-01-040.wiff</t>
  </si>
  <si>
    <t>45_DCF_t18-DIL</t>
  </si>
  <si>
    <t>201710\20171010-01-041.wiff</t>
  </si>
  <si>
    <t>46_DCF_t18-DIL</t>
  </si>
  <si>
    <t>201710\20171010-01-042.wiff</t>
  </si>
  <si>
    <t>47_DCF_t18-DIL</t>
  </si>
  <si>
    <t>201710\20171010-01-043.wiff</t>
  </si>
  <si>
    <t>48_DCF_t18-DIL</t>
  </si>
  <si>
    <t>201710\20171010-01-044.wiff</t>
  </si>
  <si>
    <t>49_DCF_t0-DIL</t>
  </si>
  <si>
    <t>201710\20171010-01-045.wiff</t>
  </si>
  <si>
    <t>50_DCF_t0-DIL</t>
  </si>
  <si>
    <t>201710\20171010-01-046.wiff</t>
  </si>
  <si>
    <t>201710\20171010-01-047.wiff</t>
  </si>
  <si>
    <t>51_DCF_t0-DIL</t>
  </si>
  <si>
    <t>201710\20171010-01-048.wiff</t>
  </si>
  <si>
    <t>52_DCF_t0-DIL</t>
  </si>
  <si>
    <t>201710\20171010-01-049.wiff</t>
  </si>
  <si>
    <t>53_DCF_t1-DIL</t>
  </si>
  <si>
    <t>201710\20171010-01-050.wiff</t>
  </si>
  <si>
    <t>54_DCF_t1-DIL</t>
  </si>
  <si>
    <t>201710\20171010-01-051.wiff</t>
  </si>
  <si>
    <t>55_DCF_t1-DIL</t>
  </si>
  <si>
    <t>201710\20171010-01-052.wiff</t>
  </si>
  <si>
    <t>56_DCF_t1-DIL</t>
  </si>
  <si>
    <t>201710\20171010-01-053.wiff</t>
  </si>
  <si>
    <t>57_DCF_t2-DIL</t>
  </si>
  <si>
    <t>201710\20171010-01-054.wiff</t>
  </si>
  <si>
    <t>58_DCF_t2-DIL</t>
  </si>
  <si>
    <t>201710\20171010-01-055.wiff</t>
  </si>
  <si>
    <t>59_DCF_t2-DIL</t>
  </si>
  <si>
    <t>201710\20171010-01-056.wiff</t>
  </si>
  <si>
    <t>60_DCF_t2-DIL</t>
  </si>
  <si>
    <t>201710\20171010-01-057.wiff</t>
  </si>
  <si>
    <t>201710\20171010-01-058.wiff</t>
  </si>
  <si>
    <t>61_DCF_t4-DIL</t>
  </si>
  <si>
    <t>201710\20171010-01-059.wiff</t>
  </si>
  <si>
    <t>62_DCF_t4-DIL</t>
  </si>
  <si>
    <t>201710\20171010-01-060.wiff</t>
  </si>
  <si>
    <t>63_DCF_t4-DIL</t>
  </si>
  <si>
    <t>201710\20171010-01-061.wiff</t>
  </si>
  <si>
    <t>64_DCF_t4-DIL</t>
  </si>
  <si>
    <t>201710\20171010-01-062.wiff</t>
  </si>
  <si>
    <t>65_DCF_t10-DIL</t>
  </si>
  <si>
    <t>201710\20171010-01-063.wiff</t>
  </si>
  <si>
    <t>66_DCF_t10-DIL</t>
  </si>
  <si>
    <t>201710\20171010-01-064.wiff</t>
  </si>
  <si>
    <t>67_DCF_t10-DIL</t>
  </si>
  <si>
    <t>201710\20171010-01-065.wiff</t>
  </si>
  <si>
    <t>68_DCF_t10-DIL</t>
  </si>
  <si>
    <t>201710\20171010-01-066.wiff</t>
  </si>
  <si>
    <t>69_DCF_t18-DIL</t>
  </si>
  <si>
    <t>201710\20171010-01-067.wiff</t>
  </si>
  <si>
    <t>70_DCF_t18-DIL</t>
  </si>
  <si>
    <t>201710\20171010-01-068.wiff</t>
  </si>
  <si>
    <t>201710\20171010-01-069.wiff</t>
  </si>
  <si>
    <t>71_DCF_t18-DIL</t>
  </si>
  <si>
    <t>201710\20171010-01-070.wiff</t>
  </si>
  <si>
    <t>72_DCF_t18-DIL</t>
  </si>
  <si>
    <t>201710\20171010-01-071.wiff</t>
  </si>
  <si>
    <t>201710\20171010-01-072.wiff</t>
  </si>
  <si>
    <t>Worksheet: Sorted Data</t>
  </si>
  <si>
    <t>Worksheet: Diclofenac Batch Results</t>
  </si>
  <si>
    <t>Ion Ratio</t>
  </si>
  <si>
    <t>Notes</t>
  </si>
  <si>
    <t>Average Recovery</t>
  </si>
  <si>
    <t>Average Response (nM)</t>
  </si>
  <si>
    <t>Response Std Dev (nM)</t>
  </si>
  <si>
    <t>%RSD</t>
  </si>
  <si>
    <t>Quality Control Report - Batch Results Accepted</t>
  </si>
  <si>
    <t xml:space="preserve">Analyte </t>
  </si>
  <si>
    <t>ESI (+/-)</t>
  </si>
  <si>
    <t>Calibration Range</t>
  </si>
  <si>
    <t xml:space="preserve"> Limit of Detection (nM)</t>
  </si>
  <si>
    <t>-</t>
  </si>
  <si>
    <t>100 nm - 10 µm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</si>
  <si>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</si>
  <si>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</si>
  <si>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</si>
  <si>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</si>
  <si>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minimum of 7 Cal Stds Used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</si>
  <si>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</si>
  <si>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</si>
  <si>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N</t>
  </si>
  <si>
    <t>&gt; 67% of all Std &amp; QC satisfy Accuracy Criteria</t>
  </si>
  <si>
    <t>Final QC Accuracy &lt; 20% (30% LLOQ)</t>
  </si>
  <si>
    <t>Reagent Blank free of Anlyte</t>
  </si>
  <si>
    <t>Blank Matrix free of Anlyte</t>
  </si>
  <si>
    <t>Method Blank &lt; LOD (__ nM)</t>
  </si>
  <si>
    <t>File:20171010-01 DCF Results.xlsx</t>
  </si>
  <si>
    <t xml:space="preserve">1, 250 nM QC sample reported back exceeding 20% accuracy limit </t>
  </si>
  <si>
    <t>&lt; LOD</t>
  </si>
  <si>
    <t>Worksheet: Diclofenac Sample Results</t>
  </si>
  <si>
    <t>ND</t>
  </si>
  <si>
    <t>Batch: 20171010-01 DCF.dab</t>
  </si>
  <si>
    <t>Calculated Concentration Corrected for Dilution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</si>
</sst>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0" xfId="0" applyFont="1" applyFill="1"/>
    <xf numFmtId="22" fontId="0" fillId="2" borderId="0" xfId="0" applyNumberFormat="1" applyFill="1"/>
    <xf numFmtId="0" fontId="0" fillId="2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quotePrefix="1"/>
    <xf numFmtId="1" fontId="0" fillId="0" borderId="0" xfId="0" applyNumberFormat="1" applyFill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9" fontId="0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5"/>
  <sheetViews>
    <sheetView workbookViewId="0">
      <selection activeCell="A17" sqref="A17:G2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>
        <v>-5.8E-4</v>
      </c>
    </row>
    <row r="23" spans="1:6" x14ac:dyDescent="0.25">
      <c r="A23" t="s">
        <v>22</v>
      </c>
      <c r="B23">
        <v>1.27E-4</v>
      </c>
    </row>
    <row r="24" spans="1:6" x14ac:dyDescent="0.25">
      <c r="A24" t="s">
        <v>23</v>
      </c>
      <c r="B24" s="1">
        <v>1.01E-10</v>
      </c>
    </row>
    <row r="25" spans="1:6" x14ac:dyDescent="0.25">
      <c r="A25" t="s">
        <v>24</v>
      </c>
      <c r="B25">
        <v>0.99950000000000006</v>
      </c>
    </row>
    <row r="26" spans="1:6" x14ac:dyDescent="0.25">
      <c r="A26" t="s">
        <v>25</v>
      </c>
    </row>
    <row r="28" spans="1:6" x14ac:dyDescent="0.25">
      <c r="A28" t="s">
        <v>26</v>
      </c>
    </row>
    <row r="29" spans="1:6" x14ac:dyDescent="0.25">
      <c r="A29" t="s">
        <v>13</v>
      </c>
    </row>
    <row r="30" spans="1:6" x14ac:dyDescent="0.25">
      <c r="A30" t="s">
        <v>27</v>
      </c>
    </row>
    <row r="32" spans="1:6" x14ac:dyDescent="0.25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</row>
    <row r="33" spans="1:78" x14ac:dyDescent="0.25">
      <c r="A33" t="s">
        <v>21</v>
      </c>
      <c r="B33">
        <v>5.5900000000000004E-4</v>
      </c>
    </row>
    <row r="34" spans="1:78" x14ac:dyDescent="0.25">
      <c r="A34" t="s">
        <v>22</v>
      </c>
      <c r="B34" s="1">
        <v>6.1E-6</v>
      </c>
    </row>
    <row r="35" spans="1:78" x14ac:dyDescent="0.25">
      <c r="A35" t="s">
        <v>23</v>
      </c>
      <c r="B35" s="1">
        <v>1.08E-10</v>
      </c>
    </row>
    <row r="36" spans="1:78" x14ac:dyDescent="0.25">
      <c r="A36" t="s">
        <v>24</v>
      </c>
      <c r="B36">
        <v>0.99560000000000004</v>
      </c>
    </row>
    <row r="37" spans="1:78" x14ac:dyDescent="0.25">
      <c r="A37" t="s">
        <v>25</v>
      </c>
    </row>
    <row r="41" spans="1:78" x14ac:dyDescent="0.25">
      <c r="A41" t="s">
        <v>28</v>
      </c>
      <c r="B41" t="s">
        <v>29</v>
      </c>
      <c r="C41" t="s">
        <v>30</v>
      </c>
      <c r="D41" t="s">
        <v>31</v>
      </c>
      <c r="E41" t="s">
        <v>32</v>
      </c>
      <c r="F41" t="s">
        <v>33</v>
      </c>
      <c r="G41" t="s">
        <v>34</v>
      </c>
      <c r="H41" t="s">
        <v>35</v>
      </c>
      <c r="I41" t="s">
        <v>36</v>
      </c>
      <c r="J41" t="s">
        <v>37</v>
      </c>
      <c r="K41" t="s">
        <v>38</v>
      </c>
      <c r="L41" t="s">
        <v>39</v>
      </c>
      <c r="M41" t="s">
        <v>40</v>
      </c>
      <c r="N41" t="s">
        <v>41</v>
      </c>
      <c r="O41" t="s">
        <v>42</v>
      </c>
      <c r="P41" t="s">
        <v>43</v>
      </c>
      <c r="Q41" t="s">
        <v>44</v>
      </c>
      <c r="R41" t="s">
        <v>45</v>
      </c>
      <c r="S41" t="s">
        <v>46</v>
      </c>
      <c r="T41" t="s">
        <v>47</v>
      </c>
      <c r="U41" t="s">
        <v>48</v>
      </c>
      <c r="V41" t="s">
        <v>49</v>
      </c>
      <c r="W41" t="s">
        <v>50</v>
      </c>
      <c r="X41" t="s">
        <v>51</v>
      </c>
      <c r="Y41" t="s">
        <v>52</v>
      </c>
      <c r="Z41" t="s">
        <v>53</v>
      </c>
      <c r="AA41" t="s">
        <v>54</v>
      </c>
      <c r="AB41" t="s">
        <v>55</v>
      </c>
      <c r="AC41" t="s">
        <v>56</v>
      </c>
      <c r="AD41" t="s">
        <v>57</v>
      </c>
      <c r="AE41" t="s">
        <v>58</v>
      </c>
      <c r="AF41" t="s">
        <v>59</v>
      </c>
      <c r="AG41" t="s">
        <v>60</v>
      </c>
      <c r="AH41" t="s">
        <v>61</v>
      </c>
      <c r="AI41" t="s">
        <v>62</v>
      </c>
      <c r="AJ41" t="s">
        <v>63</v>
      </c>
      <c r="AK41" t="s">
        <v>64</v>
      </c>
      <c r="AL41" t="s">
        <v>65</v>
      </c>
      <c r="AM41" t="s">
        <v>66</v>
      </c>
      <c r="AN41" t="s">
        <v>67</v>
      </c>
      <c r="AO41" t="s">
        <v>68</v>
      </c>
      <c r="AP41" t="s">
        <v>69</v>
      </c>
      <c r="AQ41" t="s">
        <v>70</v>
      </c>
      <c r="AR41" t="s">
        <v>71</v>
      </c>
      <c r="AS41" t="s">
        <v>72</v>
      </c>
      <c r="AT41" t="s">
        <v>73</v>
      </c>
      <c r="AU41" t="s">
        <v>74</v>
      </c>
      <c r="AV41" t="s">
        <v>75</v>
      </c>
      <c r="AW41" t="s">
        <v>76</v>
      </c>
      <c r="AX41" t="s">
        <v>77</v>
      </c>
      <c r="AY41" t="s">
        <v>78</v>
      </c>
      <c r="AZ41" t="s">
        <v>79</v>
      </c>
      <c r="BA41" t="s">
        <v>80</v>
      </c>
      <c r="BB41" t="s">
        <v>81</v>
      </c>
      <c r="BC41" t="s">
        <v>82</v>
      </c>
      <c r="BD41" t="s">
        <v>83</v>
      </c>
      <c r="BE41" t="s">
        <v>84</v>
      </c>
      <c r="BF41" t="s">
        <v>85</v>
      </c>
      <c r="BG41" t="s">
        <v>86</v>
      </c>
      <c r="BH41" t="s">
        <v>87</v>
      </c>
      <c r="BI41" t="s">
        <v>88</v>
      </c>
      <c r="BJ41" t="s">
        <v>89</v>
      </c>
      <c r="BK41" t="s">
        <v>90</v>
      </c>
      <c r="BL41" t="s">
        <v>91</v>
      </c>
      <c r="BM41" t="s">
        <v>92</v>
      </c>
      <c r="BN41" t="s">
        <v>93</v>
      </c>
      <c r="BO41" t="s">
        <v>94</v>
      </c>
      <c r="BP41" t="s">
        <v>95</v>
      </c>
      <c r="BQ41" t="s">
        <v>96</v>
      </c>
      <c r="BR41" t="s">
        <v>97</v>
      </c>
      <c r="BS41" t="s">
        <v>98</v>
      </c>
      <c r="BT41" t="s">
        <v>99</v>
      </c>
      <c r="BU41" t="s">
        <v>100</v>
      </c>
      <c r="BV41" t="s">
        <v>101</v>
      </c>
      <c r="BW41" t="s">
        <v>102</v>
      </c>
      <c r="BX41" t="s">
        <v>103</v>
      </c>
      <c r="BY41" t="s">
        <v>104</v>
      </c>
      <c r="BZ41" t="s">
        <v>105</v>
      </c>
    </row>
    <row r="42" spans="1:78" x14ac:dyDescent="0.25">
      <c r="A42" t="s">
        <v>106</v>
      </c>
      <c r="C42" t="s">
        <v>107</v>
      </c>
      <c r="E42">
        <v>0</v>
      </c>
      <c r="F42" t="s">
        <v>108</v>
      </c>
      <c r="G42" s="2">
        <v>43018.368854166663</v>
      </c>
      <c r="H42" t="s">
        <v>109</v>
      </c>
      <c r="I42">
        <v>1</v>
      </c>
      <c r="J42">
        <v>1</v>
      </c>
      <c r="K42" t="s">
        <v>110</v>
      </c>
      <c r="L42">
        <v>0</v>
      </c>
      <c r="M42" t="s">
        <v>111</v>
      </c>
      <c r="N42">
        <v>1</v>
      </c>
      <c r="O42">
        <v>0</v>
      </c>
      <c r="R42" t="s">
        <v>112</v>
      </c>
      <c r="S42" t="s">
        <v>113</v>
      </c>
      <c r="T42" s="1">
        <v>1690</v>
      </c>
      <c r="U42" t="s">
        <v>110</v>
      </c>
      <c r="V42" s="1">
        <v>452</v>
      </c>
      <c r="W42" t="s">
        <v>110</v>
      </c>
      <c r="X42" t="s">
        <v>110</v>
      </c>
      <c r="Y42">
        <v>4.68</v>
      </c>
      <c r="Z42">
        <v>4.49</v>
      </c>
      <c r="AA42">
        <v>120</v>
      </c>
      <c r="AB42">
        <v>4.68</v>
      </c>
      <c r="AC42">
        <v>1258</v>
      </c>
      <c r="AD42">
        <v>4.6100000000000003</v>
      </c>
      <c r="AE42">
        <v>1300</v>
      </c>
      <c r="AF42">
        <v>4.7699999999999996</v>
      </c>
      <c r="AG42" t="s">
        <v>114</v>
      </c>
      <c r="AH42" t="s">
        <v>110</v>
      </c>
      <c r="AI42">
        <v>0.154</v>
      </c>
      <c r="AJ42" t="s">
        <v>110</v>
      </c>
      <c r="AK42" t="s">
        <v>115</v>
      </c>
      <c r="AL42" t="s">
        <v>110</v>
      </c>
      <c r="AM42" s="1">
        <v>0.58299999999999996</v>
      </c>
      <c r="AN42" s="1">
        <v>0.53600000000000003</v>
      </c>
      <c r="AP42" t="s">
        <v>110</v>
      </c>
      <c r="AQ42">
        <v>6.2300000000000001E-2</v>
      </c>
      <c r="AR42" s="1">
        <v>-143</v>
      </c>
      <c r="AS42" t="s">
        <v>116</v>
      </c>
      <c r="AT42">
        <v>1.23</v>
      </c>
      <c r="AU42" t="s">
        <v>117</v>
      </c>
      <c r="AV42" t="s">
        <v>113</v>
      </c>
      <c r="AW42" s="1">
        <v>2890</v>
      </c>
      <c r="AX42" t="s">
        <v>110</v>
      </c>
      <c r="AY42" s="1">
        <v>845</v>
      </c>
      <c r="AZ42" t="s">
        <v>110</v>
      </c>
      <c r="BA42">
        <v>1</v>
      </c>
      <c r="BB42">
        <v>4.08</v>
      </c>
      <c r="BC42">
        <v>4.4800000000000004</v>
      </c>
      <c r="BD42">
        <v>120</v>
      </c>
      <c r="BE42">
        <v>4.08</v>
      </c>
      <c r="BF42">
        <v>1096</v>
      </c>
      <c r="BG42">
        <v>4.0199999999999996</v>
      </c>
      <c r="BH42">
        <v>1131</v>
      </c>
      <c r="BI42">
        <v>4.1500000000000004</v>
      </c>
      <c r="BJ42" t="s">
        <v>114</v>
      </c>
      <c r="BK42" t="s">
        <v>110</v>
      </c>
      <c r="BL42">
        <v>0.128</v>
      </c>
      <c r="BM42" t="s">
        <v>118</v>
      </c>
      <c r="BN42" t="s">
        <v>110</v>
      </c>
      <c r="BO42" t="s">
        <v>110</v>
      </c>
      <c r="BP42" s="1">
        <v>5.4300000000000001E-2</v>
      </c>
      <c r="BQ42" s="1">
        <v>125</v>
      </c>
      <c r="BR42" t="s">
        <v>116</v>
      </c>
      <c r="BS42">
        <v>0.93100000000000005</v>
      </c>
      <c r="BU42">
        <v>0</v>
      </c>
      <c r="BV42">
        <v>4560</v>
      </c>
      <c r="BW42" t="s">
        <v>110</v>
      </c>
      <c r="BX42">
        <v>1.1499999999999999</v>
      </c>
      <c r="BY42" t="s">
        <v>110</v>
      </c>
      <c r="BZ42" t="s">
        <v>110</v>
      </c>
    </row>
    <row r="43" spans="1:78" x14ac:dyDescent="0.25">
      <c r="A43" t="s">
        <v>106</v>
      </c>
      <c r="C43" t="s">
        <v>107</v>
      </c>
      <c r="E43">
        <v>0</v>
      </c>
      <c r="F43" t="s">
        <v>108</v>
      </c>
      <c r="G43" s="2">
        <v>43018.368854166663</v>
      </c>
      <c r="H43" t="s">
        <v>109</v>
      </c>
      <c r="I43">
        <v>1</v>
      </c>
      <c r="J43">
        <v>1</v>
      </c>
      <c r="K43" t="s">
        <v>110</v>
      </c>
      <c r="L43">
        <v>0</v>
      </c>
      <c r="M43" t="s">
        <v>111</v>
      </c>
      <c r="N43">
        <v>1</v>
      </c>
      <c r="O43">
        <v>0</v>
      </c>
      <c r="R43" t="s">
        <v>119</v>
      </c>
      <c r="S43" t="s">
        <v>113</v>
      </c>
      <c r="T43" s="1">
        <v>2890</v>
      </c>
      <c r="U43" t="s">
        <v>110</v>
      </c>
      <c r="V43" s="1">
        <v>565</v>
      </c>
      <c r="W43" t="s">
        <v>110</v>
      </c>
      <c r="X43" t="s">
        <v>110</v>
      </c>
      <c r="Y43">
        <v>4.53</v>
      </c>
      <c r="Z43">
        <v>4.5</v>
      </c>
      <c r="AA43">
        <v>120</v>
      </c>
      <c r="AB43">
        <v>4.53</v>
      </c>
      <c r="AC43">
        <v>1201</v>
      </c>
      <c r="AD43">
        <v>4.4000000000000004</v>
      </c>
      <c r="AE43">
        <v>1263</v>
      </c>
      <c r="AF43">
        <v>4.63</v>
      </c>
      <c r="AG43" t="s">
        <v>114</v>
      </c>
      <c r="AH43" t="s">
        <v>110</v>
      </c>
      <c r="AI43">
        <v>0.22700000000000001</v>
      </c>
      <c r="AJ43" t="s">
        <v>110</v>
      </c>
      <c r="AK43" t="s">
        <v>120</v>
      </c>
      <c r="AL43" t="s">
        <v>110</v>
      </c>
      <c r="AM43" s="1">
        <v>0.999</v>
      </c>
      <c r="AN43" s="1">
        <v>0.66900000000000004</v>
      </c>
      <c r="AP43" t="s">
        <v>110</v>
      </c>
      <c r="AQ43">
        <v>8.09E-2</v>
      </c>
      <c r="AR43" s="1">
        <v>-1.85</v>
      </c>
      <c r="AS43" t="s">
        <v>116</v>
      </c>
      <c r="AT43">
        <v>0.82299999999999995</v>
      </c>
      <c r="AU43" t="s">
        <v>117</v>
      </c>
      <c r="AV43" t="s">
        <v>113</v>
      </c>
      <c r="AW43" s="1">
        <v>2890</v>
      </c>
      <c r="AX43" t="s">
        <v>110</v>
      </c>
      <c r="AY43" s="1">
        <v>845</v>
      </c>
      <c r="AZ43" t="s">
        <v>110</v>
      </c>
      <c r="BA43">
        <v>1</v>
      </c>
      <c r="BB43">
        <v>4.08</v>
      </c>
      <c r="BC43">
        <v>4.4800000000000004</v>
      </c>
      <c r="BD43">
        <v>120</v>
      </c>
      <c r="BE43">
        <v>4.08</v>
      </c>
      <c r="BF43">
        <v>1096</v>
      </c>
      <c r="BG43">
        <v>4.0199999999999996</v>
      </c>
      <c r="BH43">
        <v>1131</v>
      </c>
      <c r="BI43">
        <v>4.1500000000000004</v>
      </c>
      <c r="BJ43" t="s">
        <v>114</v>
      </c>
      <c r="BK43" t="s">
        <v>110</v>
      </c>
      <c r="BL43">
        <v>0.128</v>
      </c>
      <c r="BM43" t="s">
        <v>118</v>
      </c>
      <c r="BN43" t="s">
        <v>110</v>
      </c>
      <c r="BO43" t="s">
        <v>110</v>
      </c>
      <c r="BP43" s="1">
        <v>5.4300000000000001E-2</v>
      </c>
      <c r="BQ43" s="1">
        <v>125</v>
      </c>
      <c r="BR43" t="s">
        <v>116</v>
      </c>
      <c r="BS43">
        <v>0.93100000000000005</v>
      </c>
      <c r="BU43">
        <v>0</v>
      </c>
      <c r="BV43">
        <v>72000</v>
      </c>
      <c r="BW43" t="s">
        <v>110</v>
      </c>
      <c r="BX43">
        <v>1.1100000000000001</v>
      </c>
      <c r="BY43" t="s">
        <v>110</v>
      </c>
      <c r="BZ43" t="s">
        <v>110</v>
      </c>
    </row>
    <row r="44" spans="1:78" x14ac:dyDescent="0.25">
      <c r="A44" t="s">
        <v>121</v>
      </c>
      <c r="C44" t="s">
        <v>107</v>
      </c>
      <c r="E44">
        <v>0</v>
      </c>
      <c r="F44" t="s">
        <v>108</v>
      </c>
      <c r="G44" s="2">
        <v>43018.377546296295</v>
      </c>
      <c r="H44" t="s">
        <v>109</v>
      </c>
      <c r="I44">
        <v>1</v>
      </c>
      <c r="J44">
        <v>2</v>
      </c>
      <c r="K44" t="s">
        <v>110</v>
      </c>
      <c r="L44">
        <v>0</v>
      </c>
      <c r="M44" t="s">
        <v>122</v>
      </c>
      <c r="N44">
        <v>1</v>
      </c>
      <c r="O44">
        <v>0</v>
      </c>
      <c r="R44" t="s">
        <v>112</v>
      </c>
      <c r="S44" t="s">
        <v>113</v>
      </c>
      <c r="T44" s="1">
        <v>1460</v>
      </c>
      <c r="U44" t="s">
        <v>110</v>
      </c>
      <c r="V44" s="1">
        <v>407</v>
      </c>
      <c r="W44" t="s">
        <v>110</v>
      </c>
      <c r="X44" t="s">
        <v>110</v>
      </c>
      <c r="Y44">
        <v>4.46</v>
      </c>
      <c r="Z44">
        <v>4.49</v>
      </c>
      <c r="AA44">
        <v>120</v>
      </c>
      <c r="AB44">
        <v>4.46</v>
      </c>
      <c r="AC44">
        <v>1201</v>
      </c>
      <c r="AD44">
        <v>4.4000000000000004</v>
      </c>
      <c r="AE44">
        <v>1239</v>
      </c>
      <c r="AF44">
        <v>4.54</v>
      </c>
      <c r="AG44" t="s">
        <v>114</v>
      </c>
      <c r="AH44" t="s">
        <v>110</v>
      </c>
      <c r="AI44">
        <v>0.13900000000000001</v>
      </c>
      <c r="AJ44" t="s">
        <v>110</v>
      </c>
      <c r="AK44" t="s">
        <v>115</v>
      </c>
      <c r="AL44" t="s">
        <v>110</v>
      </c>
      <c r="AM44" s="1">
        <v>-7</v>
      </c>
      <c r="AN44" s="1">
        <v>-7</v>
      </c>
      <c r="AP44" t="s">
        <v>110</v>
      </c>
      <c r="AQ44">
        <v>5.8799999999999998E-2</v>
      </c>
      <c r="AR44" s="1">
        <v>-223</v>
      </c>
      <c r="AS44" t="s">
        <v>116</v>
      </c>
      <c r="AT44">
        <v>1.61</v>
      </c>
      <c r="AU44" t="s">
        <v>117</v>
      </c>
      <c r="AV44" t="s">
        <v>113</v>
      </c>
      <c r="AW44" s="1">
        <v>0</v>
      </c>
      <c r="AX44" t="s">
        <v>110</v>
      </c>
      <c r="AY44" s="1">
        <v>0</v>
      </c>
      <c r="AZ44" t="s">
        <v>110</v>
      </c>
      <c r="BA44">
        <v>1</v>
      </c>
      <c r="BB44">
        <v>0</v>
      </c>
      <c r="BC44">
        <v>4.4800000000000004</v>
      </c>
      <c r="BD44">
        <v>120</v>
      </c>
      <c r="BE44">
        <v>0</v>
      </c>
      <c r="BF44">
        <v>0</v>
      </c>
      <c r="BG44">
        <v>0</v>
      </c>
      <c r="BH44">
        <v>0</v>
      </c>
      <c r="BI44">
        <v>0</v>
      </c>
      <c r="BJ44" t="s">
        <v>123</v>
      </c>
      <c r="BK44" t="s">
        <v>110</v>
      </c>
      <c r="BL44">
        <v>0</v>
      </c>
      <c r="BM44" t="s">
        <v>118</v>
      </c>
      <c r="BN44" t="s">
        <v>110</v>
      </c>
      <c r="BO44" t="s">
        <v>110</v>
      </c>
      <c r="BP44" s="1">
        <v>0</v>
      </c>
      <c r="BQ44" s="1">
        <v>0</v>
      </c>
      <c r="BR44" t="s">
        <v>116</v>
      </c>
      <c r="BS44">
        <v>0</v>
      </c>
      <c r="BU44">
        <v>0</v>
      </c>
      <c r="BV44" t="s">
        <v>110</v>
      </c>
      <c r="BW44" t="s">
        <v>110</v>
      </c>
      <c r="BX44">
        <v>0</v>
      </c>
      <c r="BY44" t="s">
        <v>110</v>
      </c>
      <c r="BZ44" t="s">
        <v>110</v>
      </c>
    </row>
    <row r="45" spans="1:78" x14ac:dyDescent="0.25">
      <c r="A45" t="s">
        <v>121</v>
      </c>
      <c r="C45" t="s">
        <v>107</v>
      </c>
      <c r="E45">
        <v>0</v>
      </c>
      <c r="F45" t="s">
        <v>108</v>
      </c>
      <c r="G45" s="2">
        <v>43018.377546296295</v>
      </c>
      <c r="H45" t="s">
        <v>109</v>
      </c>
      <c r="I45">
        <v>1</v>
      </c>
      <c r="J45">
        <v>2</v>
      </c>
      <c r="K45" t="s">
        <v>110</v>
      </c>
      <c r="L45">
        <v>0</v>
      </c>
      <c r="M45" t="s">
        <v>122</v>
      </c>
      <c r="N45">
        <v>1</v>
      </c>
      <c r="O45">
        <v>0</v>
      </c>
      <c r="R45" t="s">
        <v>119</v>
      </c>
      <c r="S45" t="s">
        <v>113</v>
      </c>
      <c r="T45" s="1">
        <v>69.099999999999994</v>
      </c>
      <c r="U45" t="s">
        <v>110</v>
      </c>
      <c r="V45" s="1">
        <v>42.8</v>
      </c>
      <c r="W45" t="s">
        <v>110</v>
      </c>
      <c r="X45" t="s">
        <v>110</v>
      </c>
      <c r="Y45">
        <v>4.59</v>
      </c>
      <c r="Z45">
        <v>4.5</v>
      </c>
      <c r="AA45">
        <v>120</v>
      </c>
      <c r="AB45">
        <v>4.5999999999999996</v>
      </c>
      <c r="AC45">
        <v>1248</v>
      </c>
      <c r="AD45">
        <v>4.57</v>
      </c>
      <c r="AE45">
        <v>1263</v>
      </c>
      <c r="AF45">
        <v>4.63</v>
      </c>
      <c r="AG45" t="s">
        <v>114</v>
      </c>
      <c r="AH45" t="s">
        <v>110</v>
      </c>
      <c r="AI45">
        <v>5.5E-2</v>
      </c>
      <c r="AJ45" t="s">
        <v>110</v>
      </c>
      <c r="AK45" t="s">
        <v>120</v>
      </c>
      <c r="AL45" t="s">
        <v>110</v>
      </c>
      <c r="AM45" s="1">
        <v>-7</v>
      </c>
      <c r="AN45" s="1">
        <v>-7</v>
      </c>
      <c r="AP45" t="s">
        <v>110</v>
      </c>
      <c r="AQ45">
        <v>2.7199999999999998E-2</v>
      </c>
      <c r="AR45" s="1">
        <v>-445</v>
      </c>
      <c r="AS45" t="s">
        <v>116</v>
      </c>
      <c r="AT45">
        <v>2.11</v>
      </c>
      <c r="AU45" t="s">
        <v>117</v>
      </c>
      <c r="AV45" t="s">
        <v>113</v>
      </c>
      <c r="AW45" s="1">
        <v>0</v>
      </c>
      <c r="AX45" t="s">
        <v>110</v>
      </c>
      <c r="AY45" s="1">
        <v>0</v>
      </c>
      <c r="AZ45" t="s">
        <v>110</v>
      </c>
      <c r="BA45">
        <v>1</v>
      </c>
      <c r="BB45">
        <v>0</v>
      </c>
      <c r="BC45">
        <v>4.4800000000000004</v>
      </c>
      <c r="BD45">
        <v>120</v>
      </c>
      <c r="BE45">
        <v>0</v>
      </c>
      <c r="BF45">
        <v>0</v>
      </c>
      <c r="BG45">
        <v>0</v>
      </c>
      <c r="BH45">
        <v>0</v>
      </c>
      <c r="BI45">
        <v>0</v>
      </c>
      <c r="BJ45" t="s">
        <v>123</v>
      </c>
      <c r="BK45" t="s">
        <v>110</v>
      </c>
      <c r="BL45">
        <v>0</v>
      </c>
      <c r="BM45" t="s">
        <v>118</v>
      </c>
      <c r="BN45" t="s">
        <v>110</v>
      </c>
      <c r="BO45" t="s">
        <v>110</v>
      </c>
      <c r="BP45" s="1">
        <v>0</v>
      </c>
      <c r="BQ45" s="1">
        <v>0</v>
      </c>
      <c r="BR45" t="s">
        <v>116</v>
      </c>
      <c r="BS45">
        <v>0</v>
      </c>
      <c r="BU45">
        <v>0</v>
      </c>
      <c r="BV45" t="s">
        <v>110</v>
      </c>
      <c r="BW45" t="s">
        <v>110</v>
      </c>
      <c r="BX45">
        <v>0</v>
      </c>
      <c r="BY45" t="s">
        <v>110</v>
      </c>
      <c r="BZ45" t="s">
        <v>110</v>
      </c>
    </row>
    <row r="46" spans="1:78" x14ac:dyDescent="0.25">
      <c r="A46" t="s">
        <v>124</v>
      </c>
      <c r="C46" t="s">
        <v>107</v>
      </c>
      <c r="E46">
        <v>0</v>
      </c>
      <c r="F46" t="s">
        <v>108</v>
      </c>
      <c r="G46" s="2">
        <v>43018.386388888888</v>
      </c>
      <c r="H46" t="s">
        <v>109</v>
      </c>
      <c r="I46">
        <v>1</v>
      </c>
      <c r="J46">
        <v>3</v>
      </c>
      <c r="K46" t="s">
        <v>110</v>
      </c>
      <c r="L46">
        <v>0</v>
      </c>
      <c r="M46" t="s">
        <v>125</v>
      </c>
      <c r="N46">
        <v>1</v>
      </c>
      <c r="O46">
        <v>0</v>
      </c>
      <c r="R46" t="s">
        <v>112</v>
      </c>
      <c r="S46" t="s">
        <v>113</v>
      </c>
      <c r="T46" s="1">
        <v>1430</v>
      </c>
      <c r="U46" t="s">
        <v>110</v>
      </c>
      <c r="V46" s="1">
        <v>362</v>
      </c>
      <c r="W46" t="s">
        <v>110</v>
      </c>
      <c r="X46" t="s">
        <v>110</v>
      </c>
      <c r="Y46">
        <v>4.4800000000000004</v>
      </c>
      <c r="Z46">
        <v>4.49</v>
      </c>
      <c r="AA46">
        <v>120</v>
      </c>
      <c r="AB46">
        <v>4.51</v>
      </c>
      <c r="AC46">
        <v>1214</v>
      </c>
      <c r="AD46">
        <v>4.45</v>
      </c>
      <c r="AE46">
        <v>1249</v>
      </c>
      <c r="AF46">
        <v>4.58</v>
      </c>
      <c r="AG46" t="s">
        <v>126</v>
      </c>
      <c r="AH46" t="s">
        <v>110</v>
      </c>
      <c r="AI46">
        <v>0.128</v>
      </c>
      <c r="AJ46" t="s">
        <v>110</v>
      </c>
      <c r="AK46" t="s">
        <v>115</v>
      </c>
      <c r="AL46" t="s">
        <v>110</v>
      </c>
      <c r="AM46" s="1">
        <v>9.7000000000000005E-4</v>
      </c>
      <c r="AN46" s="1">
        <v>8.8400000000000002E-4</v>
      </c>
      <c r="AP46" t="s">
        <v>110</v>
      </c>
      <c r="AQ46">
        <v>6.9599999999999995E-2</v>
      </c>
      <c r="AR46" s="1">
        <v>-23.5</v>
      </c>
      <c r="AS46" t="s">
        <v>116</v>
      </c>
      <c r="AT46">
        <v>2.84</v>
      </c>
      <c r="AU46" t="s">
        <v>117</v>
      </c>
      <c r="AV46" t="s">
        <v>113</v>
      </c>
      <c r="AW46" s="1">
        <v>1470000</v>
      </c>
      <c r="AX46" t="s">
        <v>110</v>
      </c>
      <c r="AY46" s="1">
        <v>409000</v>
      </c>
      <c r="AZ46" t="s">
        <v>110</v>
      </c>
      <c r="BA46">
        <v>1</v>
      </c>
      <c r="BB46">
        <v>4.51</v>
      </c>
      <c r="BC46">
        <v>4.4800000000000004</v>
      </c>
      <c r="BD46">
        <v>120</v>
      </c>
      <c r="BE46">
        <v>4.5199999999999996</v>
      </c>
      <c r="BF46">
        <v>1213</v>
      </c>
      <c r="BG46">
        <v>4.45</v>
      </c>
      <c r="BH46">
        <v>1290</v>
      </c>
      <c r="BI46">
        <v>4.7300000000000004</v>
      </c>
      <c r="BJ46" t="s">
        <v>114</v>
      </c>
      <c r="BK46" t="s">
        <v>110</v>
      </c>
      <c r="BL46">
        <v>0.28199999999999997</v>
      </c>
      <c r="BM46" t="s">
        <v>118</v>
      </c>
      <c r="BN46" t="s">
        <v>110</v>
      </c>
      <c r="BO46" t="s">
        <v>110</v>
      </c>
      <c r="BP46" s="1">
        <v>5.4600000000000003E-2</v>
      </c>
      <c r="BQ46" s="1">
        <v>0.47199999999999998</v>
      </c>
      <c r="BR46" t="s">
        <v>116</v>
      </c>
      <c r="BS46">
        <v>3.77</v>
      </c>
      <c r="BU46">
        <v>0</v>
      </c>
      <c r="BV46">
        <v>12.2</v>
      </c>
      <c r="BW46" t="s">
        <v>110</v>
      </c>
      <c r="BX46">
        <v>0.995</v>
      </c>
      <c r="BY46" t="s">
        <v>110</v>
      </c>
      <c r="BZ46" t="s">
        <v>110</v>
      </c>
    </row>
    <row r="47" spans="1:78" x14ac:dyDescent="0.25">
      <c r="A47" t="s">
        <v>124</v>
      </c>
      <c r="C47" t="s">
        <v>107</v>
      </c>
      <c r="E47">
        <v>0</v>
      </c>
      <c r="F47" t="s">
        <v>108</v>
      </c>
      <c r="G47" s="2">
        <v>43018.386388888888</v>
      </c>
      <c r="H47" t="s">
        <v>109</v>
      </c>
      <c r="I47">
        <v>1</v>
      </c>
      <c r="J47">
        <v>3</v>
      </c>
      <c r="K47" t="s">
        <v>110</v>
      </c>
      <c r="L47">
        <v>0</v>
      </c>
      <c r="M47" t="s">
        <v>125</v>
      </c>
      <c r="N47">
        <v>1</v>
      </c>
      <c r="O47">
        <v>0</v>
      </c>
      <c r="R47" t="s">
        <v>119</v>
      </c>
      <c r="S47" t="s">
        <v>113</v>
      </c>
      <c r="T47" s="1">
        <v>96.8</v>
      </c>
      <c r="U47" t="s">
        <v>110</v>
      </c>
      <c r="V47" s="1">
        <v>38.200000000000003</v>
      </c>
      <c r="W47" t="s">
        <v>110</v>
      </c>
      <c r="X47" t="s">
        <v>110</v>
      </c>
      <c r="Y47">
        <v>4.51</v>
      </c>
      <c r="Z47">
        <v>4.5</v>
      </c>
      <c r="AA47">
        <v>120</v>
      </c>
      <c r="AB47">
        <v>4.5</v>
      </c>
      <c r="AC47">
        <v>1217</v>
      </c>
      <c r="AD47">
        <v>4.46</v>
      </c>
      <c r="AE47">
        <v>1239</v>
      </c>
      <c r="AF47">
        <v>4.54</v>
      </c>
      <c r="AG47" t="s">
        <v>114</v>
      </c>
      <c r="AH47" t="s">
        <v>110</v>
      </c>
      <c r="AI47">
        <v>8.0699999999999994E-2</v>
      </c>
      <c r="AJ47" t="s">
        <v>110</v>
      </c>
      <c r="AK47" t="s">
        <v>120</v>
      </c>
      <c r="AL47" t="s">
        <v>110</v>
      </c>
      <c r="AM47" s="1">
        <v>6.58E-5</v>
      </c>
      <c r="AN47" s="1">
        <v>9.3399999999999993E-5</v>
      </c>
      <c r="AP47" t="s">
        <v>110</v>
      </c>
      <c r="AQ47">
        <v>3.8100000000000002E-2</v>
      </c>
      <c r="AR47" s="1">
        <v>583</v>
      </c>
      <c r="AS47" t="s">
        <v>116</v>
      </c>
      <c r="AT47">
        <v>0.78700000000000003</v>
      </c>
      <c r="AU47" t="s">
        <v>117</v>
      </c>
      <c r="AV47" t="s">
        <v>113</v>
      </c>
      <c r="AW47" s="1">
        <v>1470000</v>
      </c>
      <c r="AX47" t="s">
        <v>110</v>
      </c>
      <c r="AY47" s="1">
        <v>409000</v>
      </c>
      <c r="AZ47" t="s">
        <v>110</v>
      </c>
      <c r="BA47">
        <v>1</v>
      </c>
      <c r="BB47">
        <v>4.51</v>
      </c>
      <c r="BC47">
        <v>4.4800000000000004</v>
      </c>
      <c r="BD47">
        <v>120</v>
      </c>
      <c r="BE47">
        <v>4.5199999999999996</v>
      </c>
      <c r="BF47">
        <v>1213</v>
      </c>
      <c r="BG47">
        <v>4.45</v>
      </c>
      <c r="BH47">
        <v>1290</v>
      </c>
      <c r="BI47">
        <v>4.7300000000000004</v>
      </c>
      <c r="BJ47" t="s">
        <v>114</v>
      </c>
      <c r="BK47" t="s">
        <v>110</v>
      </c>
      <c r="BL47">
        <v>0.28199999999999997</v>
      </c>
      <c r="BM47" t="s">
        <v>118</v>
      </c>
      <c r="BN47" t="s">
        <v>110</v>
      </c>
      <c r="BO47" t="s">
        <v>110</v>
      </c>
      <c r="BP47" s="1">
        <v>5.4600000000000003E-2</v>
      </c>
      <c r="BQ47" s="1">
        <v>0.47199999999999998</v>
      </c>
      <c r="BR47" t="s">
        <v>116</v>
      </c>
      <c r="BS47">
        <v>3.77</v>
      </c>
      <c r="BU47">
        <v>0</v>
      </c>
      <c r="BV47" t="s">
        <v>127</v>
      </c>
      <c r="BW47" t="s">
        <v>110</v>
      </c>
      <c r="BX47">
        <v>1</v>
      </c>
      <c r="BY47" t="s">
        <v>110</v>
      </c>
      <c r="BZ47" t="s">
        <v>110</v>
      </c>
    </row>
    <row r="48" spans="1:78" x14ac:dyDescent="0.25">
      <c r="A48" t="s">
        <v>128</v>
      </c>
      <c r="C48" t="s">
        <v>129</v>
      </c>
      <c r="E48">
        <v>0</v>
      </c>
      <c r="F48" t="s">
        <v>108</v>
      </c>
      <c r="G48" s="2">
        <v>43018.395196759258</v>
      </c>
      <c r="H48" t="s">
        <v>109</v>
      </c>
      <c r="I48">
        <v>1</v>
      </c>
      <c r="J48">
        <v>4</v>
      </c>
      <c r="K48" t="s">
        <v>110</v>
      </c>
      <c r="L48">
        <v>0</v>
      </c>
      <c r="M48" t="s">
        <v>130</v>
      </c>
      <c r="N48">
        <v>1</v>
      </c>
      <c r="O48">
        <v>0</v>
      </c>
      <c r="R48" t="s">
        <v>112</v>
      </c>
      <c r="S48" t="s">
        <v>113</v>
      </c>
      <c r="T48" s="1">
        <v>20700</v>
      </c>
      <c r="U48" t="s">
        <v>110</v>
      </c>
      <c r="V48" s="1">
        <v>5990</v>
      </c>
      <c r="W48" t="s">
        <v>110</v>
      </c>
      <c r="X48">
        <v>96.8</v>
      </c>
      <c r="Y48">
        <v>4.7</v>
      </c>
      <c r="Z48">
        <v>4.7</v>
      </c>
      <c r="AA48">
        <v>120</v>
      </c>
      <c r="AB48">
        <v>4.71</v>
      </c>
      <c r="AC48">
        <v>1263</v>
      </c>
      <c r="AD48">
        <v>4.63</v>
      </c>
      <c r="AE48">
        <v>1320</v>
      </c>
      <c r="AF48">
        <v>4.84</v>
      </c>
      <c r="AG48" t="s">
        <v>126</v>
      </c>
      <c r="AH48" t="s">
        <v>110</v>
      </c>
      <c r="AI48">
        <v>0.20899999999999999</v>
      </c>
      <c r="AJ48" t="s">
        <v>110</v>
      </c>
      <c r="AK48" t="s">
        <v>115</v>
      </c>
      <c r="AL48" t="s">
        <v>110</v>
      </c>
      <c r="AM48" s="1">
        <v>1.2E-2</v>
      </c>
      <c r="AN48" s="1">
        <v>1.1900000000000001E-2</v>
      </c>
      <c r="AP48" t="s">
        <v>110</v>
      </c>
      <c r="AQ48">
        <v>5.1999999999999998E-2</v>
      </c>
      <c r="AR48" s="1">
        <v>0.82699999999999996</v>
      </c>
      <c r="AS48" t="s">
        <v>116</v>
      </c>
      <c r="AT48">
        <v>2.09</v>
      </c>
      <c r="AU48" t="s">
        <v>117</v>
      </c>
      <c r="AV48" t="s">
        <v>113</v>
      </c>
      <c r="AW48" s="1">
        <v>1730000</v>
      </c>
      <c r="AX48" t="s">
        <v>110</v>
      </c>
      <c r="AY48" s="1">
        <v>502000</v>
      </c>
      <c r="AZ48" t="s">
        <v>110</v>
      </c>
      <c r="BA48">
        <v>1</v>
      </c>
      <c r="BB48">
        <v>4.7</v>
      </c>
      <c r="BC48">
        <v>4.4800000000000004</v>
      </c>
      <c r="BD48">
        <v>120</v>
      </c>
      <c r="BE48">
        <v>4.7</v>
      </c>
      <c r="BF48">
        <v>1262</v>
      </c>
      <c r="BG48">
        <v>4.63</v>
      </c>
      <c r="BH48">
        <v>1332</v>
      </c>
      <c r="BI48">
        <v>4.88</v>
      </c>
      <c r="BJ48" t="s">
        <v>114</v>
      </c>
      <c r="BK48" t="s">
        <v>110</v>
      </c>
      <c r="BL48">
        <v>0.25700000000000001</v>
      </c>
      <c r="BM48" t="s">
        <v>118</v>
      </c>
      <c r="BN48" t="s">
        <v>110</v>
      </c>
      <c r="BO48" t="s">
        <v>110</v>
      </c>
      <c r="BP48" s="1">
        <v>5.2900000000000003E-2</v>
      </c>
      <c r="BQ48" s="1">
        <v>0.72899999999999998</v>
      </c>
      <c r="BR48" t="s">
        <v>116</v>
      </c>
      <c r="BS48">
        <v>2.67</v>
      </c>
      <c r="BT48">
        <v>1</v>
      </c>
      <c r="BU48">
        <v>1</v>
      </c>
      <c r="BV48">
        <v>98.6</v>
      </c>
      <c r="BW48" t="s">
        <v>110</v>
      </c>
      <c r="BX48">
        <v>1</v>
      </c>
      <c r="BY48">
        <v>102</v>
      </c>
      <c r="BZ48">
        <v>1.2400000000000001E-4</v>
      </c>
    </row>
    <row r="49" spans="1:78" x14ac:dyDescent="0.25">
      <c r="A49" t="s">
        <v>128</v>
      </c>
      <c r="C49" t="s">
        <v>129</v>
      </c>
      <c r="E49">
        <v>0</v>
      </c>
      <c r="F49" t="s">
        <v>108</v>
      </c>
      <c r="G49" s="2">
        <v>43018.395196759258</v>
      </c>
      <c r="H49" t="s">
        <v>109</v>
      </c>
      <c r="I49">
        <v>1</v>
      </c>
      <c r="J49">
        <v>4</v>
      </c>
      <c r="K49" t="s">
        <v>110</v>
      </c>
      <c r="L49">
        <v>0</v>
      </c>
      <c r="M49" t="s">
        <v>130</v>
      </c>
      <c r="N49">
        <v>1</v>
      </c>
      <c r="O49">
        <v>0</v>
      </c>
      <c r="R49" t="s">
        <v>119</v>
      </c>
      <c r="S49" t="s">
        <v>113</v>
      </c>
      <c r="T49" s="1">
        <v>2050</v>
      </c>
      <c r="U49" t="s">
        <v>110</v>
      </c>
      <c r="V49" s="1">
        <v>491</v>
      </c>
      <c r="W49" t="s">
        <v>110</v>
      </c>
      <c r="X49">
        <v>96.8</v>
      </c>
      <c r="Y49">
        <v>4.53</v>
      </c>
      <c r="Z49">
        <v>4.5</v>
      </c>
      <c r="AA49">
        <v>120</v>
      </c>
      <c r="AB49">
        <v>4.53</v>
      </c>
      <c r="AC49">
        <v>1206</v>
      </c>
      <c r="AD49">
        <v>4.42</v>
      </c>
      <c r="AE49">
        <v>1268</v>
      </c>
      <c r="AF49">
        <v>4.6500000000000004</v>
      </c>
      <c r="AG49" t="s">
        <v>114</v>
      </c>
      <c r="AH49" t="s">
        <v>110</v>
      </c>
      <c r="AI49">
        <v>0.22700000000000001</v>
      </c>
      <c r="AJ49" t="s">
        <v>110</v>
      </c>
      <c r="AK49" t="s">
        <v>120</v>
      </c>
      <c r="AL49" t="s">
        <v>110</v>
      </c>
      <c r="AM49" s="1">
        <v>1.1800000000000001E-3</v>
      </c>
      <c r="AN49" s="1">
        <v>9.7999999999999997E-4</v>
      </c>
      <c r="AP49" t="s">
        <v>110</v>
      </c>
      <c r="AQ49">
        <v>6.0699999999999997E-2</v>
      </c>
      <c r="AR49" s="1">
        <v>-2.38</v>
      </c>
      <c r="AS49" t="s">
        <v>116</v>
      </c>
      <c r="AT49">
        <v>1.01</v>
      </c>
      <c r="AU49" t="s">
        <v>117</v>
      </c>
      <c r="AV49" t="s">
        <v>113</v>
      </c>
      <c r="AW49" s="1">
        <v>1730000</v>
      </c>
      <c r="AX49" t="s">
        <v>110</v>
      </c>
      <c r="AY49" s="1">
        <v>502000</v>
      </c>
      <c r="AZ49" t="s">
        <v>110</v>
      </c>
      <c r="BA49">
        <v>1</v>
      </c>
      <c r="BB49">
        <v>4.7</v>
      </c>
      <c r="BC49">
        <v>4.4800000000000004</v>
      </c>
      <c r="BD49">
        <v>120</v>
      </c>
      <c r="BE49">
        <v>4.7</v>
      </c>
      <c r="BF49">
        <v>1262</v>
      </c>
      <c r="BG49">
        <v>4.63</v>
      </c>
      <c r="BH49">
        <v>1332</v>
      </c>
      <c r="BI49">
        <v>4.88</v>
      </c>
      <c r="BJ49" t="s">
        <v>114</v>
      </c>
      <c r="BK49" t="s">
        <v>110</v>
      </c>
      <c r="BL49">
        <v>0.25700000000000001</v>
      </c>
      <c r="BM49" t="s">
        <v>118</v>
      </c>
      <c r="BN49" t="s">
        <v>110</v>
      </c>
      <c r="BO49" t="s">
        <v>110</v>
      </c>
      <c r="BP49" s="1">
        <v>5.2900000000000003E-2</v>
      </c>
      <c r="BQ49" s="1">
        <v>0.72899999999999998</v>
      </c>
      <c r="BR49" t="s">
        <v>116</v>
      </c>
      <c r="BS49">
        <v>2.67</v>
      </c>
      <c r="BT49">
        <v>1</v>
      </c>
      <c r="BU49">
        <v>0</v>
      </c>
      <c r="BV49">
        <v>102</v>
      </c>
      <c r="BW49" t="s">
        <v>110</v>
      </c>
      <c r="BX49">
        <v>0.96499999999999997</v>
      </c>
      <c r="BY49">
        <v>105</v>
      </c>
      <c r="BZ49">
        <v>1.2E-5</v>
      </c>
    </row>
    <row r="50" spans="1:78" x14ac:dyDescent="0.25">
      <c r="A50" t="s">
        <v>131</v>
      </c>
      <c r="C50" t="s">
        <v>129</v>
      </c>
      <c r="E50">
        <v>0</v>
      </c>
      <c r="F50" t="s">
        <v>108</v>
      </c>
      <c r="G50" s="2">
        <v>43018.40384259259</v>
      </c>
      <c r="H50" t="s">
        <v>109</v>
      </c>
      <c r="I50">
        <v>1</v>
      </c>
      <c r="J50">
        <v>5</v>
      </c>
      <c r="K50" t="s">
        <v>110</v>
      </c>
      <c r="L50">
        <v>0</v>
      </c>
      <c r="M50" t="s">
        <v>132</v>
      </c>
      <c r="N50">
        <v>1</v>
      </c>
      <c r="O50">
        <v>0</v>
      </c>
      <c r="R50" t="s">
        <v>112</v>
      </c>
      <c r="S50" t="s">
        <v>113</v>
      </c>
      <c r="T50" s="1">
        <v>51000</v>
      </c>
      <c r="U50" t="s">
        <v>110</v>
      </c>
      <c r="V50" s="1">
        <v>15500</v>
      </c>
      <c r="W50" t="s">
        <v>110</v>
      </c>
      <c r="X50">
        <v>242</v>
      </c>
      <c r="Y50">
        <v>4.5199999999999996</v>
      </c>
      <c r="Z50">
        <v>4.49</v>
      </c>
      <c r="AA50">
        <v>120</v>
      </c>
      <c r="AB50">
        <v>4.53</v>
      </c>
      <c r="AC50">
        <v>1212</v>
      </c>
      <c r="AD50">
        <v>4.4400000000000004</v>
      </c>
      <c r="AE50">
        <v>1265</v>
      </c>
      <c r="AF50">
        <v>4.6399999999999997</v>
      </c>
      <c r="AG50" t="s">
        <v>126</v>
      </c>
      <c r="AH50" t="s">
        <v>110</v>
      </c>
      <c r="AI50">
        <v>0.19400000000000001</v>
      </c>
      <c r="AJ50" t="s">
        <v>110</v>
      </c>
      <c r="AK50" t="s">
        <v>115</v>
      </c>
      <c r="AL50" t="s">
        <v>110</v>
      </c>
      <c r="AM50" s="1">
        <v>2.9000000000000001E-2</v>
      </c>
      <c r="AN50" s="1">
        <v>2.9899999999999999E-2</v>
      </c>
      <c r="AP50" t="s">
        <v>110</v>
      </c>
      <c r="AQ50">
        <v>5.0599999999999999E-2</v>
      </c>
      <c r="AR50" s="1">
        <v>1.97</v>
      </c>
      <c r="AS50" t="s">
        <v>116</v>
      </c>
      <c r="AT50">
        <v>1.58</v>
      </c>
      <c r="AU50" t="s">
        <v>117</v>
      </c>
      <c r="AV50" t="s">
        <v>113</v>
      </c>
      <c r="AW50" s="1">
        <v>1760000</v>
      </c>
      <c r="AX50" t="s">
        <v>110</v>
      </c>
      <c r="AY50" s="1">
        <v>519000</v>
      </c>
      <c r="AZ50" t="s">
        <v>110</v>
      </c>
      <c r="BA50">
        <v>1</v>
      </c>
      <c r="BB50">
        <v>4.5199999999999996</v>
      </c>
      <c r="BC50">
        <v>4.4800000000000004</v>
      </c>
      <c r="BD50">
        <v>120</v>
      </c>
      <c r="BE50">
        <v>4.5199999999999996</v>
      </c>
      <c r="BF50">
        <v>1210</v>
      </c>
      <c r="BG50">
        <v>4.4400000000000004</v>
      </c>
      <c r="BH50">
        <v>1287</v>
      </c>
      <c r="BI50">
        <v>4.72</v>
      </c>
      <c r="BJ50" t="s">
        <v>114</v>
      </c>
      <c r="BK50" t="s">
        <v>110</v>
      </c>
      <c r="BL50">
        <v>0.28199999999999997</v>
      </c>
      <c r="BM50" t="s">
        <v>118</v>
      </c>
      <c r="BN50" t="s">
        <v>110</v>
      </c>
      <c r="BO50" t="s">
        <v>110</v>
      </c>
      <c r="BP50" s="1">
        <v>5.1700000000000003E-2</v>
      </c>
      <c r="BQ50" s="1">
        <v>0.58299999999999996</v>
      </c>
      <c r="BR50" t="s">
        <v>116</v>
      </c>
      <c r="BS50">
        <v>2.5</v>
      </c>
      <c r="BT50">
        <v>1</v>
      </c>
      <c r="BU50">
        <v>0</v>
      </c>
      <c r="BV50">
        <v>232</v>
      </c>
      <c r="BW50" t="s">
        <v>110</v>
      </c>
      <c r="BX50">
        <v>1</v>
      </c>
      <c r="BY50">
        <v>96</v>
      </c>
      <c r="BZ50">
        <v>1.2E-4</v>
      </c>
    </row>
    <row r="51" spans="1:78" x14ac:dyDescent="0.25">
      <c r="A51" t="s">
        <v>131</v>
      </c>
      <c r="C51" t="s">
        <v>129</v>
      </c>
      <c r="E51">
        <v>0</v>
      </c>
      <c r="F51" t="s">
        <v>108</v>
      </c>
      <c r="G51" s="2">
        <v>43018.40384259259</v>
      </c>
      <c r="H51" t="s">
        <v>109</v>
      </c>
      <c r="I51">
        <v>1</v>
      </c>
      <c r="J51">
        <v>5</v>
      </c>
      <c r="K51" t="s">
        <v>110</v>
      </c>
      <c r="L51">
        <v>0</v>
      </c>
      <c r="M51" t="s">
        <v>132</v>
      </c>
      <c r="N51">
        <v>1</v>
      </c>
      <c r="O51">
        <v>0</v>
      </c>
      <c r="R51" t="s">
        <v>119</v>
      </c>
      <c r="S51" t="s">
        <v>113</v>
      </c>
      <c r="T51" s="1">
        <v>3210</v>
      </c>
      <c r="U51" t="s">
        <v>110</v>
      </c>
      <c r="V51" s="1">
        <v>921</v>
      </c>
      <c r="W51" t="s">
        <v>110</v>
      </c>
      <c r="X51">
        <v>242</v>
      </c>
      <c r="Y51">
        <v>4.51</v>
      </c>
      <c r="Z51">
        <v>4.5</v>
      </c>
      <c r="AA51">
        <v>120</v>
      </c>
      <c r="AB51">
        <v>4.5199999999999996</v>
      </c>
      <c r="AC51">
        <v>1219</v>
      </c>
      <c r="AD51">
        <v>4.47</v>
      </c>
      <c r="AE51">
        <v>1263</v>
      </c>
      <c r="AF51">
        <v>4.63</v>
      </c>
      <c r="AG51" t="s">
        <v>126</v>
      </c>
      <c r="AH51" t="s">
        <v>110</v>
      </c>
      <c r="AI51">
        <v>0.161</v>
      </c>
      <c r="AJ51" t="s">
        <v>110</v>
      </c>
      <c r="AK51" t="s">
        <v>120</v>
      </c>
      <c r="AL51" t="s">
        <v>110</v>
      </c>
      <c r="AM51" s="1">
        <v>1.83E-3</v>
      </c>
      <c r="AN51" s="1">
        <v>1.7799999999999999E-3</v>
      </c>
      <c r="AP51" t="s">
        <v>110</v>
      </c>
      <c r="AQ51">
        <v>5.5E-2</v>
      </c>
      <c r="AR51" s="1">
        <v>0.98199999999999998</v>
      </c>
      <c r="AS51" t="s">
        <v>116</v>
      </c>
      <c r="AT51">
        <v>3.04</v>
      </c>
      <c r="AU51" t="s">
        <v>117</v>
      </c>
      <c r="AV51" t="s">
        <v>113</v>
      </c>
      <c r="AW51" s="1">
        <v>1760000</v>
      </c>
      <c r="AX51" t="s">
        <v>110</v>
      </c>
      <c r="AY51" s="1">
        <v>519000</v>
      </c>
      <c r="AZ51" t="s">
        <v>110</v>
      </c>
      <c r="BA51">
        <v>1</v>
      </c>
      <c r="BB51">
        <v>4.5199999999999996</v>
      </c>
      <c r="BC51">
        <v>4.4800000000000004</v>
      </c>
      <c r="BD51">
        <v>120</v>
      </c>
      <c r="BE51">
        <v>4.5199999999999996</v>
      </c>
      <c r="BF51">
        <v>1210</v>
      </c>
      <c r="BG51">
        <v>4.4400000000000004</v>
      </c>
      <c r="BH51">
        <v>1287</v>
      </c>
      <c r="BI51">
        <v>4.72</v>
      </c>
      <c r="BJ51" t="s">
        <v>114</v>
      </c>
      <c r="BK51" t="s">
        <v>110</v>
      </c>
      <c r="BL51">
        <v>0.28199999999999997</v>
      </c>
      <c r="BM51" t="s">
        <v>118</v>
      </c>
      <c r="BN51" t="s">
        <v>110</v>
      </c>
      <c r="BO51" t="s">
        <v>110</v>
      </c>
      <c r="BP51" s="1">
        <v>5.1700000000000003E-2</v>
      </c>
      <c r="BQ51" s="1">
        <v>0.58299999999999996</v>
      </c>
      <c r="BR51" t="s">
        <v>116</v>
      </c>
      <c r="BS51">
        <v>2.5</v>
      </c>
      <c r="BT51">
        <v>1</v>
      </c>
      <c r="BU51">
        <v>0</v>
      </c>
      <c r="BV51">
        <v>207</v>
      </c>
      <c r="BW51" t="s">
        <v>110</v>
      </c>
      <c r="BX51">
        <v>0.998</v>
      </c>
      <c r="BY51">
        <v>85.5</v>
      </c>
      <c r="BZ51">
        <v>7.9999999999999996E-6</v>
      </c>
    </row>
    <row r="52" spans="1:78" x14ac:dyDescent="0.25">
      <c r="A52" t="s">
        <v>133</v>
      </c>
      <c r="C52" t="s">
        <v>129</v>
      </c>
      <c r="E52">
        <v>0</v>
      </c>
      <c r="F52" t="s">
        <v>108</v>
      </c>
      <c r="G52" s="2">
        <v>43018.412627314814</v>
      </c>
      <c r="H52" t="s">
        <v>109</v>
      </c>
      <c r="I52">
        <v>1</v>
      </c>
      <c r="J52">
        <v>6</v>
      </c>
      <c r="K52" t="s">
        <v>110</v>
      </c>
      <c r="L52">
        <v>0</v>
      </c>
      <c r="M52" t="s">
        <v>134</v>
      </c>
      <c r="N52">
        <v>1</v>
      </c>
      <c r="O52">
        <v>0</v>
      </c>
      <c r="R52" t="s">
        <v>112</v>
      </c>
      <c r="S52" t="s">
        <v>113</v>
      </c>
      <c r="T52" s="1">
        <v>108000</v>
      </c>
      <c r="U52" t="s">
        <v>110</v>
      </c>
      <c r="V52" s="1">
        <v>30900</v>
      </c>
      <c r="W52" t="s">
        <v>110</v>
      </c>
      <c r="X52">
        <v>484</v>
      </c>
      <c r="Y52">
        <v>4.46</v>
      </c>
      <c r="Z52">
        <v>4.49</v>
      </c>
      <c r="AA52">
        <v>120</v>
      </c>
      <c r="AB52">
        <v>4.47</v>
      </c>
      <c r="AC52">
        <v>1198</v>
      </c>
      <c r="AD52">
        <v>4.3899999999999997</v>
      </c>
      <c r="AE52">
        <v>1263</v>
      </c>
      <c r="AF52">
        <v>4.63</v>
      </c>
      <c r="AG52" t="s">
        <v>126</v>
      </c>
      <c r="AH52" t="s">
        <v>110</v>
      </c>
      <c r="AI52">
        <v>0.23799999999999999</v>
      </c>
      <c r="AJ52" t="s">
        <v>110</v>
      </c>
      <c r="AK52" t="s">
        <v>115</v>
      </c>
      <c r="AL52" t="s">
        <v>110</v>
      </c>
      <c r="AM52" s="1">
        <v>5.9799999999999999E-2</v>
      </c>
      <c r="AN52" s="1">
        <v>5.8799999999999998E-2</v>
      </c>
      <c r="AP52" t="s">
        <v>110</v>
      </c>
      <c r="AQ52">
        <v>5.2600000000000001E-2</v>
      </c>
      <c r="AR52" s="1">
        <v>0.16800000000000001</v>
      </c>
      <c r="AS52" t="s">
        <v>116</v>
      </c>
      <c r="AT52">
        <v>2.2400000000000002</v>
      </c>
      <c r="AU52" t="s">
        <v>117</v>
      </c>
      <c r="AV52" t="s">
        <v>113</v>
      </c>
      <c r="AW52" s="1">
        <v>1810000</v>
      </c>
      <c r="AX52" t="s">
        <v>110</v>
      </c>
      <c r="AY52" s="1">
        <v>526000</v>
      </c>
      <c r="AZ52" t="s">
        <v>110</v>
      </c>
      <c r="BA52">
        <v>1</v>
      </c>
      <c r="BB52">
        <v>4.46</v>
      </c>
      <c r="BC52">
        <v>4.4800000000000004</v>
      </c>
      <c r="BD52">
        <v>120</v>
      </c>
      <c r="BE52">
        <v>4.47</v>
      </c>
      <c r="BF52">
        <v>1198</v>
      </c>
      <c r="BG52">
        <v>4.3899999999999997</v>
      </c>
      <c r="BH52">
        <v>1269</v>
      </c>
      <c r="BI52">
        <v>4.6500000000000004</v>
      </c>
      <c r="BJ52" t="s">
        <v>114</v>
      </c>
      <c r="BK52" t="s">
        <v>110</v>
      </c>
      <c r="BL52">
        <v>0.26</v>
      </c>
      <c r="BM52" t="s">
        <v>118</v>
      </c>
      <c r="BN52" t="s">
        <v>110</v>
      </c>
      <c r="BO52" t="s">
        <v>110</v>
      </c>
      <c r="BP52" s="1">
        <v>5.2499999999999998E-2</v>
      </c>
      <c r="BQ52" s="1">
        <v>0.61499999999999999</v>
      </c>
      <c r="BR52" t="s">
        <v>116</v>
      </c>
      <c r="BS52">
        <v>2.83</v>
      </c>
      <c r="BT52">
        <v>1</v>
      </c>
      <c r="BU52">
        <v>0</v>
      </c>
      <c r="BV52">
        <v>473</v>
      </c>
      <c r="BW52" t="s">
        <v>110</v>
      </c>
      <c r="BX52">
        <v>1</v>
      </c>
      <c r="BY52">
        <v>97.8</v>
      </c>
      <c r="BZ52">
        <v>1.2300000000000001E-4</v>
      </c>
    </row>
    <row r="53" spans="1:78" x14ac:dyDescent="0.25">
      <c r="A53" t="s">
        <v>133</v>
      </c>
      <c r="C53" t="s">
        <v>129</v>
      </c>
      <c r="E53">
        <v>0</v>
      </c>
      <c r="F53" t="s">
        <v>108</v>
      </c>
      <c r="G53" s="2">
        <v>43018.412627314814</v>
      </c>
      <c r="H53" t="s">
        <v>109</v>
      </c>
      <c r="I53">
        <v>1</v>
      </c>
      <c r="J53">
        <v>6</v>
      </c>
      <c r="K53" t="s">
        <v>110</v>
      </c>
      <c r="L53">
        <v>0</v>
      </c>
      <c r="M53" t="s">
        <v>134</v>
      </c>
      <c r="N53">
        <v>1</v>
      </c>
      <c r="O53">
        <v>0</v>
      </c>
      <c r="R53" t="s">
        <v>119</v>
      </c>
      <c r="S53" t="s">
        <v>113</v>
      </c>
      <c r="T53" s="1">
        <v>6460</v>
      </c>
      <c r="U53" t="s">
        <v>110</v>
      </c>
      <c r="V53" s="1">
        <v>1870</v>
      </c>
      <c r="W53" t="s">
        <v>110</v>
      </c>
      <c r="X53">
        <v>484</v>
      </c>
      <c r="Y53">
        <v>4.46</v>
      </c>
      <c r="Z53">
        <v>4.5</v>
      </c>
      <c r="AA53">
        <v>120</v>
      </c>
      <c r="AB53">
        <v>4.46</v>
      </c>
      <c r="AC53">
        <v>1196</v>
      </c>
      <c r="AD53">
        <v>4.38</v>
      </c>
      <c r="AE53">
        <v>1257</v>
      </c>
      <c r="AF53">
        <v>4.6100000000000003</v>
      </c>
      <c r="AG53" t="s">
        <v>126</v>
      </c>
      <c r="AH53" t="s">
        <v>110</v>
      </c>
      <c r="AI53">
        <v>0.224</v>
      </c>
      <c r="AJ53" t="s">
        <v>110</v>
      </c>
      <c r="AK53" t="s">
        <v>120</v>
      </c>
      <c r="AL53" t="s">
        <v>110</v>
      </c>
      <c r="AM53" s="1">
        <v>3.5799999999999998E-3</v>
      </c>
      <c r="AN53" s="1">
        <v>3.5500000000000002E-3</v>
      </c>
      <c r="AP53" t="s">
        <v>110</v>
      </c>
      <c r="AQ53">
        <v>5.3499999999999999E-2</v>
      </c>
      <c r="AR53" s="1">
        <v>-0.91900000000000004</v>
      </c>
      <c r="AS53" t="s">
        <v>116</v>
      </c>
      <c r="AT53">
        <v>2.1</v>
      </c>
      <c r="AU53" t="s">
        <v>117</v>
      </c>
      <c r="AV53" t="s">
        <v>113</v>
      </c>
      <c r="AW53" s="1">
        <v>1810000</v>
      </c>
      <c r="AX53" t="s">
        <v>110</v>
      </c>
      <c r="AY53" s="1">
        <v>526000</v>
      </c>
      <c r="AZ53" t="s">
        <v>110</v>
      </c>
      <c r="BA53">
        <v>1</v>
      </c>
      <c r="BB53">
        <v>4.46</v>
      </c>
      <c r="BC53">
        <v>4.4800000000000004</v>
      </c>
      <c r="BD53">
        <v>120</v>
      </c>
      <c r="BE53">
        <v>4.47</v>
      </c>
      <c r="BF53">
        <v>1198</v>
      </c>
      <c r="BG53">
        <v>4.3899999999999997</v>
      </c>
      <c r="BH53">
        <v>1269</v>
      </c>
      <c r="BI53">
        <v>4.6500000000000004</v>
      </c>
      <c r="BJ53" t="s">
        <v>114</v>
      </c>
      <c r="BK53" t="s">
        <v>110</v>
      </c>
      <c r="BL53">
        <v>0.26</v>
      </c>
      <c r="BM53" t="s">
        <v>118</v>
      </c>
      <c r="BN53" t="s">
        <v>110</v>
      </c>
      <c r="BO53" t="s">
        <v>110</v>
      </c>
      <c r="BP53" s="1">
        <v>5.2499999999999998E-2</v>
      </c>
      <c r="BQ53" s="1">
        <v>0.61499999999999999</v>
      </c>
      <c r="BR53" t="s">
        <v>116</v>
      </c>
      <c r="BS53">
        <v>2.83</v>
      </c>
      <c r="BT53">
        <v>1</v>
      </c>
      <c r="BU53">
        <v>0</v>
      </c>
      <c r="BV53">
        <v>491</v>
      </c>
      <c r="BW53" t="s">
        <v>110</v>
      </c>
      <c r="BX53">
        <v>0.999</v>
      </c>
      <c r="BY53">
        <v>101</v>
      </c>
      <c r="BZ53">
        <v>6.9999999999999999E-6</v>
      </c>
    </row>
    <row r="54" spans="1:78" x14ac:dyDescent="0.25">
      <c r="A54" t="s">
        <v>135</v>
      </c>
      <c r="C54" t="s">
        <v>129</v>
      </c>
      <c r="E54">
        <v>0</v>
      </c>
      <c r="F54" t="s">
        <v>108</v>
      </c>
      <c r="G54" s="2">
        <v>43018.421481481484</v>
      </c>
      <c r="H54" t="s">
        <v>109</v>
      </c>
      <c r="I54">
        <v>1</v>
      </c>
      <c r="J54">
        <v>7</v>
      </c>
      <c r="K54" t="s">
        <v>110</v>
      </c>
      <c r="L54">
        <v>0</v>
      </c>
      <c r="M54" t="s">
        <v>136</v>
      </c>
      <c r="N54">
        <v>1</v>
      </c>
      <c r="O54">
        <v>0</v>
      </c>
      <c r="R54" t="s">
        <v>112</v>
      </c>
      <c r="S54" t="s">
        <v>113</v>
      </c>
      <c r="T54" s="1">
        <v>172000</v>
      </c>
      <c r="U54" t="s">
        <v>110</v>
      </c>
      <c r="V54" s="1">
        <v>51500</v>
      </c>
      <c r="W54" t="s">
        <v>110</v>
      </c>
      <c r="X54">
        <v>726</v>
      </c>
      <c r="Y54">
        <v>4.71</v>
      </c>
      <c r="Z54">
        <v>4.71</v>
      </c>
      <c r="AA54">
        <v>120</v>
      </c>
      <c r="AB54">
        <v>4.72</v>
      </c>
      <c r="AC54">
        <v>1269</v>
      </c>
      <c r="AD54">
        <v>4.6500000000000004</v>
      </c>
      <c r="AE54">
        <v>1320</v>
      </c>
      <c r="AF54">
        <v>4.84</v>
      </c>
      <c r="AG54" t="s">
        <v>126</v>
      </c>
      <c r="AH54" t="s">
        <v>110</v>
      </c>
      <c r="AI54">
        <v>0.187</v>
      </c>
      <c r="AJ54" t="s">
        <v>110</v>
      </c>
      <c r="AK54" t="s">
        <v>115</v>
      </c>
      <c r="AL54" t="s">
        <v>110</v>
      </c>
      <c r="AM54" s="1">
        <v>9.0700000000000003E-2</v>
      </c>
      <c r="AN54" s="1">
        <v>9.35E-2</v>
      </c>
      <c r="AP54" t="s">
        <v>110</v>
      </c>
      <c r="AQ54">
        <v>5.0900000000000001E-2</v>
      </c>
      <c r="AR54" s="1">
        <v>0.67500000000000004</v>
      </c>
      <c r="AS54" t="s">
        <v>116</v>
      </c>
      <c r="AT54">
        <v>2.34</v>
      </c>
      <c r="AU54" t="s">
        <v>117</v>
      </c>
      <c r="AV54" t="s">
        <v>113</v>
      </c>
      <c r="AW54" s="1">
        <v>1900000</v>
      </c>
      <c r="AX54" t="s">
        <v>110</v>
      </c>
      <c r="AY54" s="1">
        <v>551000</v>
      </c>
      <c r="AZ54" t="s">
        <v>110</v>
      </c>
      <c r="BA54">
        <v>1</v>
      </c>
      <c r="BB54">
        <v>4.71</v>
      </c>
      <c r="BC54">
        <v>4.4800000000000004</v>
      </c>
      <c r="BD54">
        <v>120</v>
      </c>
      <c r="BE54">
        <v>4.72</v>
      </c>
      <c r="BF54">
        <v>1264</v>
      </c>
      <c r="BG54">
        <v>4.63</v>
      </c>
      <c r="BH54">
        <v>1341</v>
      </c>
      <c r="BI54">
        <v>4.92</v>
      </c>
      <c r="BJ54" t="s">
        <v>114</v>
      </c>
      <c r="BK54" t="s">
        <v>110</v>
      </c>
      <c r="BL54">
        <v>0.28199999999999997</v>
      </c>
      <c r="BM54" t="s">
        <v>118</v>
      </c>
      <c r="BN54" t="s">
        <v>110</v>
      </c>
      <c r="BO54" t="s">
        <v>110</v>
      </c>
      <c r="BP54" s="1">
        <v>5.2600000000000001E-2</v>
      </c>
      <c r="BQ54" s="1">
        <v>0.48299999999999998</v>
      </c>
      <c r="BR54" t="s">
        <v>116</v>
      </c>
      <c r="BS54">
        <v>2.83</v>
      </c>
      <c r="BT54">
        <v>1</v>
      </c>
      <c r="BU54">
        <v>1</v>
      </c>
      <c r="BV54">
        <v>716</v>
      </c>
      <c r="BW54" t="s">
        <v>110</v>
      </c>
      <c r="BX54">
        <v>1</v>
      </c>
      <c r="BY54">
        <v>98.6</v>
      </c>
      <c r="BZ54">
        <v>1.25E-4</v>
      </c>
    </row>
    <row r="55" spans="1:78" x14ac:dyDescent="0.25">
      <c r="A55" t="s">
        <v>135</v>
      </c>
      <c r="C55" t="s">
        <v>129</v>
      </c>
      <c r="E55">
        <v>0</v>
      </c>
      <c r="F55" t="s">
        <v>108</v>
      </c>
      <c r="G55" s="2">
        <v>43018.421481481484</v>
      </c>
      <c r="H55" t="s">
        <v>109</v>
      </c>
      <c r="I55">
        <v>1</v>
      </c>
      <c r="J55">
        <v>7</v>
      </c>
      <c r="K55" t="s">
        <v>110</v>
      </c>
      <c r="L55">
        <v>0</v>
      </c>
      <c r="M55" t="s">
        <v>136</v>
      </c>
      <c r="N55">
        <v>1</v>
      </c>
      <c r="O55">
        <v>0</v>
      </c>
      <c r="R55" t="s">
        <v>119</v>
      </c>
      <c r="S55" t="s">
        <v>113</v>
      </c>
      <c r="T55" s="1">
        <v>8850</v>
      </c>
      <c r="U55" t="s">
        <v>110</v>
      </c>
      <c r="V55" s="1">
        <v>2660</v>
      </c>
      <c r="W55" t="s">
        <v>110</v>
      </c>
      <c r="X55">
        <v>726</v>
      </c>
      <c r="Y55">
        <v>4.71</v>
      </c>
      <c r="Z55">
        <v>4.71</v>
      </c>
      <c r="AA55">
        <v>120</v>
      </c>
      <c r="AB55">
        <v>4.72</v>
      </c>
      <c r="AC55">
        <v>1267</v>
      </c>
      <c r="AD55">
        <v>4.6399999999999997</v>
      </c>
      <c r="AE55">
        <v>1312</v>
      </c>
      <c r="AF55">
        <v>4.8099999999999996</v>
      </c>
      <c r="AG55" t="s">
        <v>126</v>
      </c>
      <c r="AH55" t="s">
        <v>110</v>
      </c>
      <c r="AI55">
        <v>0.16500000000000001</v>
      </c>
      <c r="AJ55" t="s">
        <v>110</v>
      </c>
      <c r="AK55" t="s">
        <v>120</v>
      </c>
      <c r="AL55" t="s">
        <v>110</v>
      </c>
      <c r="AM55" s="1">
        <v>4.6699999999999997E-3</v>
      </c>
      <c r="AN55" s="1">
        <v>4.8199999999999996E-3</v>
      </c>
      <c r="AP55" t="s">
        <v>110</v>
      </c>
      <c r="AQ55">
        <v>5.1900000000000002E-2</v>
      </c>
      <c r="AR55" s="1">
        <v>3.82</v>
      </c>
      <c r="AS55" t="s">
        <v>116</v>
      </c>
      <c r="AT55">
        <v>1.59</v>
      </c>
      <c r="AU55" t="s">
        <v>117</v>
      </c>
      <c r="AV55" t="s">
        <v>113</v>
      </c>
      <c r="AW55" s="1">
        <v>1900000</v>
      </c>
      <c r="AX55" t="s">
        <v>110</v>
      </c>
      <c r="AY55" s="1">
        <v>551000</v>
      </c>
      <c r="AZ55" t="s">
        <v>110</v>
      </c>
      <c r="BA55">
        <v>1</v>
      </c>
      <c r="BB55">
        <v>4.71</v>
      </c>
      <c r="BC55">
        <v>4.4800000000000004</v>
      </c>
      <c r="BD55">
        <v>120</v>
      </c>
      <c r="BE55">
        <v>4.72</v>
      </c>
      <c r="BF55">
        <v>1264</v>
      </c>
      <c r="BG55">
        <v>4.63</v>
      </c>
      <c r="BH55">
        <v>1341</v>
      </c>
      <c r="BI55">
        <v>4.92</v>
      </c>
      <c r="BJ55" t="s">
        <v>114</v>
      </c>
      <c r="BK55" t="s">
        <v>110</v>
      </c>
      <c r="BL55">
        <v>0.28199999999999997</v>
      </c>
      <c r="BM55" t="s">
        <v>118</v>
      </c>
      <c r="BN55" t="s">
        <v>110</v>
      </c>
      <c r="BO55" t="s">
        <v>110</v>
      </c>
      <c r="BP55" s="1">
        <v>5.2600000000000001E-2</v>
      </c>
      <c r="BQ55" s="1">
        <v>0.48299999999999998</v>
      </c>
      <c r="BR55" t="s">
        <v>116</v>
      </c>
      <c r="BS55">
        <v>2.83</v>
      </c>
      <c r="BT55">
        <v>1</v>
      </c>
      <c r="BU55">
        <v>1</v>
      </c>
      <c r="BV55">
        <v>665</v>
      </c>
      <c r="BW55" t="s">
        <v>110</v>
      </c>
      <c r="BX55">
        <v>1</v>
      </c>
      <c r="BY55">
        <v>91.6</v>
      </c>
      <c r="BZ55">
        <v>6.0000000000000002E-6</v>
      </c>
    </row>
    <row r="56" spans="1:78" x14ac:dyDescent="0.25">
      <c r="A56" t="s">
        <v>137</v>
      </c>
      <c r="C56" t="s">
        <v>129</v>
      </c>
      <c r="E56">
        <v>0</v>
      </c>
      <c r="F56" t="s">
        <v>108</v>
      </c>
      <c r="G56" s="2">
        <v>43018.430254629631</v>
      </c>
      <c r="H56" t="s">
        <v>109</v>
      </c>
      <c r="I56">
        <v>1</v>
      </c>
      <c r="J56">
        <v>8</v>
      </c>
      <c r="K56" t="s">
        <v>110</v>
      </c>
      <c r="L56">
        <v>0</v>
      </c>
      <c r="M56" t="s">
        <v>138</v>
      </c>
      <c r="N56">
        <v>1</v>
      </c>
      <c r="O56">
        <v>0</v>
      </c>
      <c r="R56" t="s">
        <v>112</v>
      </c>
      <c r="S56" t="s">
        <v>113</v>
      </c>
      <c r="T56" s="1">
        <v>234000</v>
      </c>
      <c r="U56" t="s">
        <v>110</v>
      </c>
      <c r="V56" s="1">
        <v>69300</v>
      </c>
      <c r="W56" t="s">
        <v>110</v>
      </c>
      <c r="X56">
        <v>968</v>
      </c>
      <c r="Y56">
        <v>4.53</v>
      </c>
      <c r="Z56">
        <v>4.49</v>
      </c>
      <c r="AA56">
        <v>120</v>
      </c>
      <c r="AB56">
        <v>4.53</v>
      </c>
      <c r="AC56">
        <v>1217</v>
      </c>
      <c r="AD56">
        <v>4.46</v>
      </c>
      <c r="AE56">
        <v>1304</v>
      </c>
      <c r="AF56">
        <v>4.78</v>
      </c>
      <c r="AG56" t="s">
        <v>126</v>
      </c>
      <c r="AH56" t="s">
        <v>110</v>
      </c>
      <c r="AI56">
        <v>0.31900000000000001</v>
      </c>
      <c r="AJ56" t="s">
        <v>110</v>
      </c>
      <c r="AK56" t="s">
        <v>115</v>
      </c>
      <c r="AL56" t="s">
        <v>110</v>
      </c>
      <c r="AM56" s="1">
        <v>0.126</v>
      </c>
      <c r="AN56" s="1">
        <v>0.128</v>
      </c>
      <c r="AP56" t="s">
        <v>110</v>
      </c>
      <c r="AQ56">
        <v>5.1299999999999998E-2</v>
      </c>
      <c r="AR56" s="1">
        <v>-0.2</v>
      </c>
      <c r="AS56" t="s">
        <v>116</v>
      </c>
      <c r="AT56">
        <v>3.63</v>
      </c>
      <c r="AU56" t="s">
        <v>117</v>
      </c>
      <c r="AV56" t="s">
        <v>113</v>
      </c>
      <c r="AW56" s="1">
        <v>1860000</v>
      </c>
      <c r="AX56" t="s">
        <v>110</v>
      </c>
      <c r="AY56" s="1">
        <v>542000</v>
      </c>
      <c r="AZ56" t="s">
        <v>110</v>
      </c>
      <c r="BA56">
        <v>1</v>
      </c>
      <c r="BB56">
        <v>4.5199999999999996</v>
      </c>
      <c r="BC56">
        <v>4.4800000000000004</v>
      </c>
      <c r="BD56">
        <v>120</v>
      </c>
      <c r="BE56">
        <v>4.53</v>
      </c>
      <c r="BF56">
        <v>1214</v>
      </c>
      <c r="BG56">
        <v>4.45</v>
      </c>
      <c r="BH56">
        <v>1284</v>
      </c>
      <c r="BI56">
        <v>4.71</v>
      </c>
      <c r="BJ56" t="s">
        <v>114</v>
      </c>
      <c r="BK56" t="s">
        <v>110</v>
      </c>
      <c r="BL56">
        <v>0.25700000000000001</v>
      </c>
      <c r="BM56" t="s">
        <v>118</v>
      </c>
      <c r="BN56" t="s">
        <v>110</v>
      </c>
      <c r="BO56" t="s">
        <v>110</v>
      </c>
      <c r="BP56" s="1">
        <v>5.21E-2</v>
      </c>
      <c r="BQ56" s="1">
        <v>0.747</v>
      </c>
      <c r="BR56" t="s">
        <v>116</v>
      </c>
      <c r="BS56">
        <v>2.64</v>
      </c>
      <c r="BT56">
        <v>1</v>
      </c>
      <c r="BU56">
        <v>0</v>
      </c>
      <c r="BV56">
        <v>993</v>
      </c>
      <c r="BW56" t="s">
        <v>110</v>
      </c>
      <c r="BX56">
        <v>1</v>
      </c>
      <c r="BY56">
        <v>103</v>
      </c>
      <c r="BZ56">
        <v>1.2999999999999999E-4</v>
      </c>
    </row>
    <row r="57" spans="1:78" x14ac:dyDescent="0.25">
      <c r="A57" t="s">
        <v>137</v>
      </c>
      <c r="C57" t="s">
        <v>129</v>
      </c>
      <c r="E57">
        <v>0</v>
      </c>
      <c r="F57" t="s">
        <v>108</v>
      </c>
      <c r="G57" s="2">
        <v>43018.430254629631</v>
      </c>
      <c r="H57" t="s">
        <v>109</v>
      </c>
      <c r="I57">
        <v>1</v>
      </c>
      <c r="J57">
        <v>8</v>
      </c>
      <c r="K57" t="s">
        <v>110</v>
      </c>
      <c r="L57">
        <v>0</v>
      </c>
      <c r="M57" t="s">
        <v>138</v>
      </c>
      <c r="N57">
        <v>1</v>
      </c>
      <c r="O57">
        <v>0</v>
      </c>
      <c r="R57" t="s">
        <v>119</v>
      </c>
      <c r="S57" t="s">
        <v>113</v>
      </c>
      <c r="T57" s="1">
        <v>13200</v>
      </c>
      <c r="U57" t="s">
        <v>110</v>
      </c>
      <c r="V57" s="1">
        <v>4000</v>
      </c>
      <c r="W57" t="s">
        <v>110</v>
      </c>
      <c r="X57">
        <v>968</v>
      </c>
      <c r="Y57">
        <v>4.53</v>
      </c>
      <c r="Z57">
        <v>4.5</v>
      </c>
      <c r="AA57">
        <v>120</v>
      </c>
      <c r="AB57">
        <v>4.53</v>
      </c>
      <c r="AC57">
        <v>1218</v>
      </c>
      <c r="AD57">
        <v>4.46</v>
      </c>
      <c r="AE57">
        <v>1272</v>
      </c>
      <c r="AF57">
        <v>4.66</v>
      </c>
      <c r="AG57" t="s">
        <v>126</v>
      </c>
      <c r="AH57" t="s">
        <v>110</v>
      </c>
      <c r="AI57">
        <v>0.19800000000000001</v>
      </c>
      <c r="AJ57" t="s">
        <v>110</v>
      </c>
      <c r="AK57" t="s">
        <v>120</v>
      </c>
      <c r="AL57" t="s">
        <v>110</v>
      </c>
      <c r="AM57" s="1">
        <v>7.1199999999999996E-3</v>
      </c>
      <c r="AN57" s="1">
        <v>7.3800000000000003E-3</v>
      </c>
      <c r="AP57" t="s">
        <v>110</v>
      </c>
      <c r="AQ57">
        <v>5.0799999999999998E-2</v>
      </c>
      <c r="AR57" s="1">
        <v>0.4</v>
      </c>
      <c r="AS57" t="s">
        <v>116</v>
      </c>
      <c r="AT57">
        <v>2.08</v>
      </c>
      <c r="AU57" t="s">
        <v>117</v>
      </c>
      <c r="AV57" t="s">
        <v>113</v>
      </c>
      <c r="AW57" s="1">
        <v>1860000</v>
      </c>
      <c r="AX57" t="s">
        <v>110</v>
      </c>
      <c r="AY57" s="1">
        <v>542000</v>
      </c>
      <c r="AZ57" t="s">
        <v>110</v>
      </c>
      <c r="BA57">
        <v>1</v>
      </c>
      <c r="BB57">
        <v>4.5199999999999996</v>
      </c>
      <c r="BC57">
        <v>4.4800000000000004</v>
      </c>
      <c r="BD57">
        <v>120</v>
      </c>
      <c r="BE57">
        <v>4.53</v>
      </c>
      <c r="BF57">
        <v>1214</v>
      </c>
      <c r="BG57">
        <v>4.45</v>
      </c>
      <c r="BH57">
        <v>1284</v>
      </c>
      <c r="BI57">
        <v>4.71</v>
      </c>
      <c r="BJ57" t="s">
        <v>114</v>
      </c>
      <c r="BK57" t="s">
        <v>110</v>
      </c>
      <c r="BL57">
        <v>0.25700000000000001</v>
      </c>
      <c r="BM57" t="s">
        <v>118</v>
      </c>
      <c r="BN57" t="s">
        <v>110</v>
      </c>
      <c r="BO57" t="s">
        <v>110</v>
      </c>
      <c r="BP57" s="1">
        <v>5.21E-2</v>
      </c>
      <c r="BQ57" s="1">
        <v>0.747</v>
      </c>
      <c r="BR57" t="s">
        <v>116</v>
      </c>
      <c r="BS57">
        <v>2.64</v>
      </c>
      <c r="BT57">
        <v>1</v>
      </c>
      <c r="BU57">
        <v>0</v>
      </c>
      <c r="BV57">
        <v>1060</v>
      </c>
      <c r="BW57" t="s">
        <v>110</v>
      </c>
      <c r="BX57">
        <v>1</v>
      </c>
      <c r="BY57">
        <v>109</v>
      </c>
      <c r="BZ57">
        <v>6.9999999999999999E-6</v>
      </c>
    </row>
    <row r="58" spans="1:78" x14ac:dyDescent="0.25">
      <c r="A58" t="s">
        <v>139</v>
      </c>
      <c r="C58" t="s">
        <v>129</v>
      </c>
      <c r="E58">
        <v>0</v>
      </c>
      <c r="F58" t="s">
        <v>108</v>
      </c>
      <c r="G58" s="2">
        <v>43018.439085648148</v>
      </c>
      <c r="H58" t="s">
        <v>109</v>
      </c>
      <c r="I58">
        <v>1</v>
      </c>
      <c r="J58">
        <v>9</v>
      </c>
      <c r="K58" t="s">
        <v>110</v>
      </c>
      <c r="L58">
        <v>0</v>
      </c>
      <c r="M58" t="s">
        <v>140</v>
      </c>
      <c r="N58">
        <v>1</v>
      </c>
      <c r="O58">
        <v>0</v>
      </c>
      <c r="R58" t="s">
        <v>112</v>
      </c>
      <c r="S58" t="s">
        <v>113</v>
      </c>
      <c r="T58" s="1">
        <v>607000</v>
      </c>
      <c r="U58" t="s">
        <v>110</v>
      </c>
      <c r="V58" s="1">
        <v>178000</v>
      </c>
      <c r="W58" t="s">
        <v>110</v>
      </c>
      <c r="X58">
        <v>2420</v>
      </c>
      <c r="Y58">
        <v>4.53</v>
      </c>
      <c r="Z58">
        <v>4.49</v>
      </c>
      <c r="AA58">
        <v>120</v>
      </c>
      <c r="AB58">
        <v>4.53</v>
      </c>
      <c r="AC58">
        <v>1218</v>
      </c>
      <c r="AD58">
        <v>4.46</v>
      </c>
      <c r="AE58">
        <v>1307</v>
      </c>
      <c r="AF58">
        <v>4.79</v>
      </c>
      <c r="AG58" t="s">
        <v>126</v>
      </c>
      <c r="AH58" t="s">
        <v>110</v>
      </c>
      <c r="AI58">
        <v>0.32700000000000001</v>
      </c>
      <c r="AJ58" t="s">
        <v>110</v>
      </c>
      <c r="AK58" t="s">
        <v>115</v>
      </c>
      <c r="AL58" t="s">
        <v>110</v>
      </c>
      <c r="AM58" s="1">
        <v>0.32</v>
      </c>
      <c r="AN58" s="1">
        <v>0.314</v>
      </c>
      <c r="AP58" t="s">
        <v>110</v>
      </c>
      <c r="AQ58">
        <v>5.1299999999999998E-2</v>
      </c>
      <c r="AR58" s="1">
        <v>0.158</v>
      </c>
      <c r="AS58" t="s">
        <v>116</v>
      </c>
      <c r="AT58">
        <v>4.1900000000000004</v>
      </c>
      <c r="AU58" t="s">
        <v>117</v>
      </c>
      <c r="AV58" t="s">
        <v>113</v>
      </c>
      <c r="AW58" s="1">
        <v>1900000</v>
      </c>
      <c r="AX58" t="s">
        <v>110</v>
      </c>
      <c r="AY58" s="1">
        <v>567000</v>
      </c>
      <c r="AZ58" t="s">
        <v>110</v>
      </c>
      <c r="BA58">
        <v>1</v>
      </c>
      <c r="BB58">
        <v>4.5199999999999996</v>
      </c>
      <c r="BC58">
        <v>4.4800000000000004</v>
      </c>
      <c r="BD58">
        <v>120</v>
      </c>
      <c r="BE58">
        <v>4.53</v>
      </c>
      <c r="BF58">
        <v>1215</v>
      </c>
      <c r="BG58">
        <v>4.45</v>
      </c>
      <c r="BH58">
        <v>1295</v>
      </c>
      <c r="BI58">
        <v>4.75</v>
      </c>
      <c r="BJ58" t="s">
        <v>114</v>
      </c>
      <c r="BK58" t="s">
        <v>110</v>
      </c>
      <c r="BL58">
        <v>0.29399999999999998</v>
      </c>
      <c r="BM58" t="s">
        <v>118</v>
      </c>
      <c r="BN58" t="s">
        <v>110</v>
      </c>
      <c r="BO58" t="s">
        <v>110</v>
      </c>
      <c r="BP58" s="1">
        <v>5.0900000000000001E-2</v>
      </c>
      <c r="BQ58" s="1">
        <v>0.32700000000000001</v>
      </c>
      <c r="BR58" t="s">
        <v>116</v>
      </c>
      <c r="BS58">
        <v>3.34</v>
      </c>
      <c r="BT58">
        <v>1</v>
      </c>
      <c r="BU58">
        <v>0</v>
      </c>
      <c r="BV58">
        <v>2510</v>
      </c>
      <c r="BW58" t="s">
        <v>110</v>
      </c>
      <c r="BX58">
        <v>1</v>
      </c>
      <c r="BY58">
        <v>104</v>
      </c>
      <c r="BZ58">
        <v>1.3200000000000001E-4</v>
      </c>
    </row>
    <row r="59" spans="1:78" x14ac:dyDescent="0.25">
      <c r="A59" t="s">
        <v>139</v>
      </c>
      <c r="C59" t="s">
        <v>129</v>
      </c>
      <c r="E59">
        <v>0</v>
      </c>
      <c r="F59" t="s">
        <v>108</v>
      </c>
      <c r="G59" s="2">
        <v>43018.439085648148</v>
      </c>
      <c r="H59" t="s">
        <v>109</v>
      </c>
      <c r="I59">
        <v>1</v>
      </c>
      <c r="J59">
        <v>9</v>
      </c>
      <c r="K59" t="s">
        <v>110</v>
      </c>
      <c r="L59">
        <v>0</v>
      </c>
      <c r="M59" t="s">
        <v>140</v>
      </c>
      <c r="N59">
        <v>1</v>
      </c>
      <c r="O59">
        <v>0</v>
      </c>
      <c r="R59" t="s">
        <v>119</v>
      </c>
      <c r="S59" t="s">
        <v>113</v>
      </c>
      <c r="T59" s="1">
        <v>31500</v>
      </c>
      <c r="U59" t="s">
        <v>110</v>
      </c>
      <c r="V59" s="1">
        <v>9690</v>
      </c>
      <c r="W59" t="s">
        <v>110</v>
      </c>
      <c r="X59">
        <v>2420</v>
      </c>
      <c r="Y59">
        <v>4.5199999999999996</v>
      </c>
      <c r="Z59">
        <v>4.5</v>
      </c>
      <c r="AA59">
        <v>120</v>
      </c>
      <c r="AB59">
        <v>4.53</v>
      </c>
      <c r="AC59">
        <v>1220</v>
      </c>
      <c r="AD59">
        <v>4.47</v>
      </c>
      <c r="AE59">
        <v>1266</v>
      </c>
      <c r="AF59">
        <v>4.6399999999999997</v>
      </c>
      <c r="AG59" t="s">
        <v>126</v>
      </c>
      <c r="AH59" t="s">
        <v>110</v>
      </c>
      <c r="AI59">
        <v>0.16900000000000001</v>
      </c>
      <c r="AJ59" t="s">
        <v>110</v>
      </c>
      <c r="AK59" t="s">
        <v>120</v>
      </c>
      <c r="AL59" t="s">
        <v>110</v>
      </c>
      <c r="AM59" s="1">
        <v>1.66E-2</v>
      </c>
      <c r="AN59" s="1">
        <v>1.7100000000000001E-2</v>
      </c>
      <c r="AP59" t="s">
        <v>110</v>
      </c>
      <c r="AQ59">
        <v>5.0900000000000001E-2</v>
      </c>
      <c r="AR59" s="1">
        <v>1.44</v>
      </c>
      <c r="AS59" t="s">
        <v>116</v>
      </c>
      <c r="AT59">
        <v>2.2599999999999998</v>
      </c>
      <c r="AU59" t="s">
        <v>117</v>
      </c>
      <c r="AV59" t="s">
        <v>113</v>
      </c>
      <c r="AW59" s="1">
        <v>1900000</v>
      </c>
      <c r="AX59" t="s">
        <v>110</v>
      </c>
      <c r="AY59" s="1">
        <v>567000</v>
      </c>
      <c r="AZ59" t="s">
        <v>110</v>
      </c>
      <c r="BA59">
        <v>1</v>
      </c>
      <c r="BB59">
        <v>4.5199999999999996</v>
      </c>
      <c r="BC59">
        <v>4.4800000000000004</v>
      </c>
      <c r="BD59">
        <v>120</v>
      </c>
      <c r="BE59">
        <v>4.53</v>
      </c>
      <c r="BF59">
        <v>1215</v>
      </c>
      <c r="BG59">
        <v>4.45</v>
      </c>
      <c r="BH59">
        <v>1295</v>
      </c>
      <c r="BI59">
        <v>4.75</v>
      </c>
      <c r="BJ59" t="s">
        <v>114</v>
      </c>
      <c r="BK59" t="s">
        <v>110</v>
      </c>
      <c r="BL59">
        <v>0.29399999999999998</v>
      </c>
      <c r="BM59" t="s">
        <v>118</v>
      </c>
      <c r="BN59" t="s">
        <v>110</v>
      </c>
      <c r="BO59" t="s">
        <v>110</v>
      </c>
      <c r="BP59" s="1">
        <v>5.0900000000000001E-2</v>
      </c>
      <c r="BQ59" s="1">
        <v>0.32700000000000001</v>
      </c>
      <c r="BR59" t="s">
        <v>116</v>
      </c>
      <c r="BS59">
        <v>3.34</v>
      </c>
      <c r="BT59">
        <v>1</v>
      </c>
      <c r="BU59">
        <v>0</v>
      </c>
      <c r="BV59">
        <v>2520</v>
      </c>
      <c r="BW59" t="s">
        <v>110</v>
      </c>
      <c r="BX59">
        <v>1</v>
      </c>
      <c r="BY59">
        <v>104</v>
      </c>
      <c r="BZ59">
        <v>6.9999999999999999E-6</v>
      </c>
    </row>
    <row r="60" spans="1:78" x14ac:dyDescent="0.25">
      <c r="A60" t="s">
        <v>141</v>
      </c>
      <c r="C60" t="s">
        <v>129</v>
      </c>
      <c r="E60">
        <v>0</v>
      </c>
      <c r="F60" t="s">
        <v>108</v>
      </c>
      <c r="G60" s="2">
        <v>43018.447893518518</v>
      </c>
      <c r="H60" t="s">
        <v>109</v>
      </c>
      <c r="I60">
        <v>1</v>
      </c>
      <c r="J60">
        <v>10</v>
      </c>
      <c r="K60" t="s">
        <v>110</v>
      </c>
      <c r="L60">
        <v>0</v>
      </c>
      <c r="M60" t="s">
        <v>142</v>
      </c>
      <c r="N60">
        <v>1</v>
      </c>
      <c r="O60">
        <v>0</v>
      </c>
      <c r="R60" t="s">
        <v>112</v>
      </c>
      <c r="S60" t="s">
        <v>113</v>
      </c>
      <c r="T60" s="1">
        <v>1200000</v>
      </c>
      <c r="U60" t="s">
        <v>110</v>
      </c>
      <c r="V60" s="1">
        <v>359000</v>
      </c>
      <c r="W60" t="s">
        <v>110</v>
      </c>
      <c r="X60">
        <v>4840</v>
      </c>
      <c r="Y60">
        <v>4.53</v>
      </c>
      <c r="Z60">
        <v>4.49</v>
      </c>
      <c r="AA60">
        <v>120</v>
      </c>
      <c r="AB60">
        <v>4.54</v>
      </c>
      <c r="AC60">
        <v>1218</v>
      </c>
      <c r="AD60">
        <v>4.46</v>
      </c>
      <c r="AE60">
        <v>1327</v>
      </c>
      <c r="AF60">
        <v>4.8600000000000003</v>
      </c>
      <c r="AG60" t="s">
        <v>126</v>
      </c>
      <c r="AH60" t="s">
        <v>110</v>
      </c>
      <c r="AI60">
        <v>0.4</v>
      </c>
      <c r="AJ60" t="s">
        <v>110</v>
      </c>
      <c r="AK60" t="s">
        <v>115</v>
      </c>
      <c r="AL60" t="s">
        <v>110</v>
      </c>
      <c r="AM60" s="1">
        <v>0.625</v>
      </c>
      <c r="AN60" s="1">
        <v>0.621</v>
      </c>
      <c r="AP60" t="s">
        <v>110</v>
      </c>
      <c r="AQ60">
        <v>5.1400000000000001E-2</v>
      </c>
      <c r="AR60" s="1">
        <v>0.107</v>
      </c>
      <c r="AS60" t="s">
        <v>116</v>
      </c>
      <c r="AT60">
        <v>5.16</v>
      </c>
      <c r="AU60" t="s">
        <v>117</v>
      </c>
      <c r="AV60" t="s">
        <v>113</v>
      </c>
      <c r="AW60" s="1">
        <v>1930000</v>
      </c>
      <c r="AX60" t="s">
        <v>110</v>
      </c>
      <c r="AY60" s="1">
        <v>579000</v>
      </c>
      <c r="AZ60" t="s">
        <v>110</v>
      </c>
      <c r="BA60">
        <v>1</v>
      </c>
      <c r="BB60">
        <v>4.53</v>
      </c>
      <c r="BC60">
        <v>4.4800000000000004</v>
      </c>
      <c r="BD60">
        <v>120</v>
      </c>
      <c r="BE60">
        <v>4.54</v>
      </c>
      <c r="BF60">
        <v>1218</v>
      </c>
      <c r="BG60">
        <v>4.46</v>
      </c>
      <c r="BH60">
        <v>1292</v>
      </c>
      <c r="BI60">
        <v>4.74</v>
      </c>
      <c r="BJ60" t="s">
        <v>114</v>
      </c>
      <c r="BK60" t="s">
        <v>110</v>
      </c>
      <c r="BL60">
        <v>0.27200000000000002</v>
      </c>
      <c r="BM60" t="s">
        <v>118</v>
      </c>
      <c r="BN60" t="s">
        <v>110</v>
      </c>
      <c r="BO60" t="s">
        <v>110</v>
      </c>
      <c r="BP60" s="1">
        <v>5.1200000000000002E-2</v>
      </c>
      <c r="BQ60" s="1">
        <v>0.44600000000000001</v>
      </c>
      <c r="BR60" t="s">
        <v>116</v>
      </c>
      <c r="BS60">
        <v>3.17</v>
      </c>
      <c r="BT60">
        <v>1</v>
      </c>
      <c r="BU60">
        <v>0</v>
      </c>
      <c r="BV60">
        <v>4890</v>
      </c>
      <c r="BW60" t="s">
        <v>110</v>
      </c>
      <c r="BX60">
        <v>1</v>
      </c>
      <c r="BY60">
        <v>101</v>
      </c>
      <c r="BZ60">
        <v>1.2899999999999999E-4</v>
      </c>
    </row>
    <row r="61" spans="1:78" x14ac:dyDescent="0.25">
      <c r="A61" t="s">
        <v>141</v>
      </c>
      <c r="C61" t="s">
        <v>129</v>
      </c>
      <c r="E61">
        <v>0</v>
      </c>
      <c r="F61" t="s">
        <v>108</v>
      </c>
      <c r="G61" s="2">
        <v>43018.447893518518</v>
      </c>
      <c r="H61" t="s">
        <v>109</v>
      </c>
      <c r="I61">
        <v>1</v>
      </c>
      <c r="J61">
        <v>10</v>
      </c>
      <c r="K61" t="s">
        <v>110</v>
      </c>
      <c r="L61">
        <v>0</v>
      </c>
      <c r="M61" t="s">
        <v>142</v>
      </c>
      <c r="N61">
        <v>1</v>
      </c>
      <c r="O61">
        <v>0</v>
      </c>
      <c r="R61" t="s">
        <v>119</v>
      </c>
      <c r="S61" t="s">
        <v>113</v>
      </c>
      <c r="T61" s="1">
        <v>67000</v>
      </c>
      <c r="U61" t="s">
        <v>110</v>
      </c>
      <c r="V61" s="1">
        <v>20300</v>
      </c>
      <c r="W61" t="s">
        <v>110</v>
      </c>
      <c r="X61">
        <v>4840</v>
      </c>
      <c r="Y61">
        <v>4.53</v>
      </c>
      <c r="Z61">
        <v>4.5</v>
      </c>
      <c r="AA61">
        <v>120</v>
      </c>
      <c r="AB61">
        <v>4.54</v>
      </c>
      <c r="AC61">
        <v>1221</v>
      </c>
      <c r="AD61">
        <v>4.4800000000000004</v>
      </c>
      <c r="AE61">
        <v>1271</v>
      </c>
      <c r="AF61">
        <v>4.66</v>
      </c>
      <c r="AG61" t="s">
        <v>114</v>
      </c>
      <c r="AH61" t="s">
        <v>110</v>
      </c>
      <c r="AI61">
        <v>0.183</v>
      </c>
      <c r="AJ61" t="s">
        <v>110</v>
      </c>
      <c r="AK61" t="s">
        <v>120</v>
      </c>
      <c r="AL61" t="s">
        <v>110</v>
      </c>
      <c r="AM61" s="1">
        <v>3.4799999999999998E-2</v>
      </c>
      <c r="AN61" s="1">
        <v>3.5000000000000003E-2</v>
      </c>
      <c r="AP61" t="s">
        <v>110</v>
      </c>
      <c r="AQ61">
        <v>5.0599999999999999E-2</v>
      </c>
      <c r="AR61" s="1">
        <v>0.42199999999999999</v>
      </c>
      <c r="AS61" t="s">
        <v>116</v>
      </c>
      <c r="AT61">
        <v>2.63</v>
      </c>
      <c r="AU61" t="s">
        <v>117</v>
      </c>
      <c r="AV61" t="s">
        <v>113</v>
      </c>
      <c r="AW61" s="1">
        <v>1930000</v>
      </c>
      <c r="AX61" t="s">
        <v>110</v>
      </c>
      <c r="AY61" s="1">
        <v>579000</v>
      </c>
      <c r="AZ61" t="s">
        <v>110</v>
      </c>
      <c r="BA61">
        <v>1</v>
      </c>
      <c r="BB61">
        <v>4.53</v>
      </c>
      <c r="BC61">
        <v>4.4800000000000004</v>
      </c>
      <c r="BD61">
        <v>120</v>
      </c>
      <c r="BE61">
        <v>4.54</v>
      </c>
      <c r="BF61">
        <v>1218</v>
      </c>
      <c r="BG61">
        <v>4.46</v>
      </c>
      <c r="BH61">
        <v>1292</v>
      </c>
      <c r="BI61">
        <v>4.74</v>
      </c>
      <c r="BJ61" t="s">
        <v>114</v>
      </c>
      <c r="BK61" t="s">
        <v>110</v>
      </c>
      <c r="BL61">
        <v>0.27200000000000002</v>
      </c>
      <c r="BM61" t="s">
        <v>118</v>
      </c>
      <c r="BN61" t="s">
        <v>110</v>
      </c>
      <c r="BO61" t="s">
        <v>110</v>
      </c>
      <c r="BP61" s="1">
        <v>5.1200000000000002E-2</v>
      </c>
      <c r="BQ61" s="1">
        <v>0.44600000000000001</v>
      </c>
      <c r="BR61" t="s">
        <v>116</v>
      </c>
      <c r="BS61">
        <v>3.17</v>
      </c>
      <c r="BT61">
        <v>1</v>
      </c>
      <c r="BU61">
        <v>0</v>
      </c>
      <c r="BV61">
        <v>5140</v>
      </c>
      <c r="BW61" t="s">
        <v>110</v>
      </c>
      <c r="BX61">
        <v>0.999</v>
      </c>
      <c r="BY61">
        <v>106</v>
      </c>
      <c r="BZ61">
        <v>6.9999999999999999E-6</v>
      </c>
    </row>
    <row r="62" spans="1:78" x14ac:dyDescent="0.25">
      <c r="A62" t="s">
        <v>143</v>
      </c>
      <c r="C62" t="s">
        <v>129</v>
      </c>
      <c r="E62">
        <v>0</v>
      </c>
      <c r="F62" t="s">
        <v>108</v>
      </c>
      <c r="G62" s="2">
        <v>43018.456770833334</v>
      </c>
      <c r="H62" t="s">
        <v>109</v>
      </c>
      <c r="I62">
        <v>1</v>
      </c>
      <c r="J62">
        <v>11</v>
      </c>
      <c r="K62" t="s">
        <v>110</v>
      </c>
      <c r="L62">
        <v>0</v>
      </c>
      <c r="M62" t="s">
        <v>144</v>
      </c>
      <c r="N62">
        <v>1</v>
      </c>
      <c r="O62">
        <v>0</v>
      </c>
      <c r="R62" t="s">
        <v>112</v>
      </c>
      <c r="S62" t="s">
        <v>113</v>
      </c>
      <c r="T62" s="1">
        <v>2350000</v>
      </c>
      <c r="U62" t="s">
        <v>110</v>
      </c>
      <c r="V62" s="1">
        <v>695000</v>
      </c>
      <c r="W62" t="s">
        <v>110</v>
      </c>
      <c r="X62">
        <v>9680</v>
      </c>
      <c r="Y62">
        <v>4.72</v>
      </c>
      <c r="Z62">
        <v>4.71</v>
      </c>
      <c r="AA62">
        <v>120</v>
      </c>
      <c r="AB62">
        <v>4.72</v>
      </c>
      <c r="AC62">
        <v>1268</v>
      </c>
      <c r="AD62">
        <v>4.6500000000000004</v>
      </c>
      <c r="AE62">
        <v>1346</v>
      </c>
      <c r="AF62">
        <v>4.93</v>
      </c>
      <c r="AG62" t="s">
        <v>114</v>
      </c>
      <c r="AH62" t="s">
        <v>110</v>
      </c>
      <c r="AI62">
        <v>0.28599999999999998</v>
      </c>
      <c r="AJ62" t="s">
        <v>110</v>
      </c>
      <c r="AK62" t="s">
        <v>115</v>
      </c>
      <c r="AL62" t="s">
        <v>110</v>
      </c>
      <c r="AM62" s="1">
        <v>1.23</v>
      </c>
      <c r="AN62" s="1">
        <v>1.26</v>
      </c>
      <c r="AP62" t="s">
        <v>110</v>
      </c>
      <c r="AQ62">
        <v>5.1700000000000003E-2</v>
      </c>
      <c r="AR62" s="1">
        <v>0.36799999999999999</v>
      </c>
      <c r="AS62" t="s">
        <v>116</v>
      </c>
      <c r="AT62">
        <v>3.26</v>
      </c>
      <c r="AU62" t="s">
        <v>117</v>
      </c>
      <c r="AV62" t="s">
        <v>113</v>
      </c>
      <c r="AW62" s="1">
        <v>1920000</v>
      </c>
      <c r="AX62" t="s">
        <v>110</v>
      </c>
      <c r="AY62" s="1">
        <v>554000</v>
      </c>
      <c r="AZ62" t="s">
        <v>110</v>
      </c>
      <c r="BA62">
        <v>1</v>
      </c>
      <c r="BB62">
        <v>4.71</v>
      </c>
      <c r="BC62">
        <v>4.4800000000000004</v>
      </c>
      <c r="BD62">
        <v>120</v>
      </c>
      <c r="BE62">
        <v>4.72</v>
      </c>
      <c r="BF62">
        <v>1265</v>
      </c>
      <c r="BG62">
        <v>4.6399999999999997</v>
      </c>
      <c r="BH62">
        <v>1341</v>
      </c>
      <c r="BI62">
        <v>4.92</v>
      </c>
      <c r="BJ62" t="s">
        <v>114</v>
      </c>
      <c r="BK62" t="s">
        <v>110</v>
      </c>
      <c r="BL62">
        <v>0.27900000000000003</v>
      </c>
      <c r="BM62" t="s">
        <v>118</v>
      </c>
      <c r="BN62" t="s">
        <v>110</v>
      </c>
      <c r="BO62" t="s">
        <v>110</v>
      </c>
      <c r="BP62" s="1">
        <v>5.2999999999999999E-2</v>
      </c>
      <c r="BQ62" s="1">
        <v>0.58699999999999997</v>
      </c>
      <c r="BR62" t="s">
        <v>116</v>
      </c>
      <c r="BS62">
        <v>2.72</v>
      </c>
      <c r="BT62">
        <v>1</v>
      </c>
      <c r="BU62">
        <v>1</v>
      </c>
      <c r="BV62">
        <v>9550</v>
      </c>
      <c r="BW62" t="s">
        <v>110</v>
      </c>
      <c r="BX62">
        <v>1</v>
      </c>
      <c r="BY62">
        <v>98.7</v>
      </c>
      <c r="BZ62">
        <v>1.27E-4</v>
      </c>
    </row>
    <row r="63" spans="1:78" x14ac:dyDescent="0.25">
      <c r="A63" t="s">
        <v>143</v>
      </c>
      <c r="C63" t="s">
        <v>129</v>
      </c>
      <c r="E63">
        <v>0</v>
      </c>
      <c r="F63" t="s">
        <v>108</v>
      </c>
      <c r="G63" s="2">
        <v>43018.456770833334</v>
      </c>
      <c r="H63" t="s">
        <v>109</v>
      </c>
      <c r="I63">
        <v>1</v>
      </c>
      <c r="J63">
        <v>11</v>
      </c>
      <c r="K63" t="s">
        <v>110</v>
      </c>
      <c r="L63">
        <v>0</v>
      </c>
      <c r="M63" t="s">
        <v>144</v>
      </c>
      <c r="N63">
        <v>1</v>
      </c>
      <c r="O63">
        <v>0</v>
      </c>
      <c r="R63" t="s">
        <v>119</v>
      </c>
      <c r="S63" t="s">
        <v>113</v>
      </c>
      <c r="T63" s="1">
        <v>128000</v>
      </c>
      <c r="U63" t="s">
        <v>110</v>
      </c>
      <c r="V63" s="1">
        <v>38600</v>
      </c>
      <c r="W63" t="s">
        <v>110</v>
      </c>
      <c r="X63">
        <v>9680</v>
      </c>
      <c r="Y63">
        <v>4.71</v>
      </c>
      <c r="Z63">
        <v>4.71</v>
      </c>
      <c r="AA63">
        <v>120</v>
      </c>
      <c r="AB63">
        <v>4.72</v>
      </c>
      <c r="AC63">
        <v>1271</v>
      </c>
      <c r="AD63">
        <v>4.66</v>
      </c>
      <c r="AE63">
        <v>1322</v>
      </c>
      <c r="AF63">
        <v>4.8499999999999996</v>
      </c>
      <c r="AG63" t="s">
        <v>114</v>
      </c>
      <c r="AH63" t="s">
        <v>110</v>
      </c>
      <c r="AI63">
        <v>0.187</v>
      </c>
      <c r="AJ63" t="s">
        <v>110</v>
      </c>
      <c r="AK63" t="s">
        <v>120</v>
      </c>
      <c r="AL63" t="s">
        <v>110</v>
      </c>
      <c r="AM63" s="1">
        <v>6.6900000000000001E-2</v>
      </c>
      <c r="AN63" s="1">
        <v>6.9599999999999995E-2</v>
      </c>
      <c r="AP63" t="s">
        <v>110</v>
      </c>
      <c r="AQ63">
        <v>5.0700000000000002E-2</v>
      </c>
      <c r="AR63" s="1">
        <v>-5.9499999999999997E-2</v>
      </c>
      <c r="AS63" t="s">
        <v>116</v>
      </c>
      <c r="AT63">
        <v>2.4700000000000002</v>
      </c>
      <c r="AU63" t="s">
        <v>117</v>
      </c>
      <c r="AV63" t="s">
        <v>113</v>
      </c>
      <c r="AW63" s="1">
        <v>1920000</v>
      </c>
      <c r="AX63" t="s">
        <v>110</v>
      </c>
      <c r="AY63" s="1">
        <v>554000</v>
      </c>
      <c r="AZ63" t="s">
        <v>110</v>
      </c>
      <c r="BA63">
        <v>1</v>
      </c>
      <c r="BB63">
        <v>4.71</v>
      </c>
      <c r="BC63">
        <v>4.4800000000000004</v>
      </c>
      <c r="BD63">
        <v>120</v>
      </c>
      <c r="BE63">
        <v>4.72</v>
      </c>
      <c r="BF63">
        <v>1265</v>
      </c>
      <c r="BG63">
        <v>4.6399999999999997</v>
      </c>
      <c r="BH63">
        <v>1341</v>
      </c>
      <c r="BI63">
        <v>4.92</v>
      </c>
      <c r="BJ63" t="s">
        <v>114</v>
      </c>
      <c r="BK63" t="s">
        <v>110</v>
      </c>
      <c r="BL63">
        <v>0.27900000000000003</v>
      </c>
      <c r="BM63" t="s">
        <v>118</v>
      </c>
      <c r="BN63" t="s">
        <v>110</v>
      </c>
      <c r="BO63" t="s">
        <v>110</v>
      </c>
      <c r="BP63" s="1">
        <v>5.2999999999999999E-2</v>
      </c>
      <c r="BQ63" s="1">
        <v>0.58699999999999997</v>
      </c>
      <c r="BR63" t="s">
        <v>116</v>
      </c>
      <c r="BS63">
        <v>2.72</v>
      </c>
      <c r="BT63">
        <v>1</v>
      </c>
      <c r="BU63">
        <v>1</v>
      </c>
      <c r="BV63">
        <v>9330</v>
      </c>
      <c r="BW63" t="s">
        <v>110</v>
      </c>
      <c r="BX63">
        <v>1</v>
      </c>
      <c r="BY63">
        <v>96.4</v>
      </c>
      <c r="BZ63">
        <v>6.9999999999999999E-6</v>
      </c>
    </row>
    <row r="64" spans="1:78" x14ac:dyDescent="0.25">
      <c r="A64" t="s">
        <v>106</v>
      </c>
      <c r="C64" t="s">
        <v>107</v>
      </c>
      <c r="E64">
        <v>0</v>
      </c>
      <c r="F64" t="s">
        <v>108</v>
      </c>
      <c r="G64" s="2">
        <v>43018.465474537035</v>
      </c>
      <c r="H64" t="s">
        <v>109</v>
      </c>
      <c r="I64">
        <v>1</v>
      </c>
      <c r="J64">
        <v>1</v>
      </c>
      <c r="K64" t="s">
        <v>110</v>
      </c>
      <c r="L64">
        <v>0</v>
      </c>
      <c r="M64" t="s">
        <v>145</v>
      </c>
      <c r="N64">
        <v>1</v>
      </c>
      <c r="O64">
        <v>0</v>
      </c>
      <c r="R64" t="s">
        <v>112</v>
      </c>
      <c r="S64" t="s">
        <v>113</v>
      </c>
      <c r="T64" s="1">
        <v>5150</v>
      </c>
      <c r="U64" t="s">
        <v>110</v>
      </c>
      <c r="V64" s="1">
        <v>1020</v>
      </c>
      <c r="W64" t="s">
        <v>110</v>
      </c>
      <c r="X64" t="s">
        <v>110</v>
      </c>
      <c r="Y64">
        <v>4.5199999999999996</v>
      </c>
      <c r="Z64">
        <v>4.49</v>
      </c>
      <c r="AA64">
        <v>120</v>
      </c>
      <c r="AB64">
        <v>4.4800000000000004</v>
      </c>
      <c r="AC64">
        <v>1187</v>
      </c>
      <c r="AD64">
        <v>4.3499999999999996</v>
      </c>
      <c r="AE64">
        <v>1255</v>
      </c>
      <c r="AF64">
        <v>4.5999999999999996</v>
      </c>
      <c r="AG64" t="s">
        <v>114</v>
      </c>
      <c r="AH64" t="s">
        <v>110</v>
      </c>
      <c r="AI64">
        <v>0.249</v>
      </c>
      <c r="AJ64" t="s">
        <v>110</v>
      </c>
      <c r="AK64" t="s">
        <v>115</v>
      </c>
      <c r="AL64" t="s">
        <v>110</v>
      </c>
      <c r="AM64" s="1">
        <v>1.92</v>
      </c>
      <c r="AN64" s="1">
        <v>1.1299999999999999</v>
      </c>
      <c r="AP64" t="s">
        <v>110</v>
      </c>
      <c r="AQ64">
        <v>5.5E-2</v>
      </c>
      <c r="AR64" s="1">
        <v>-34.200000000000003</v>
      </c>
      <c r="AS64" t="s">
        <v>116</v>
      </c>
      <c r="AT64">
        <v>0.51100000000000001</v>
      </c>
      <c r="AU64" t="s">
        <v>117</v>
      </c>
      <c r="AV64" t="s">
        <v>113</v>
      </c>
      <c r="AW64" s="1">
        <v>2690</v>
      </c>
      <c r="AX64" t="s">
        <v>110</v>
      </c>
      <c r="AY64" s="1">
        <v>896</v>
      </c>
      <c r="AZ64" t="s">
        <v>110</v>
      </c>
      <c r="BA64">
        <v>1</v>
      </c>
      <c r="BB64">
        <v>4.5</v>
      </c>
      <c r="BC64">
        <v>4.4800000000000004</v>
      </c>
      <c r="BD64">
        <v>120</v>
      </c>
      <c r="BE64">
        <v>4.51</v>
      </c>
      <c r="BF64">
        <v>1218</v>
      </c>
      <c r="BG64">
        <v>4.46</v>
      </c>
      <c r="BH64">
        <v>1243</v>
      </c>
      <c r="BI64">
        <v>4.5599999999999996</v>
      </c>
      <c r="BJ64" t="s">
        <v>114</v>
      </c>
      <c r="BK64" t="s">
        <v>110</v>
      </c>
      <c r="BL64">
        <v>9.1700000000000004E-2</v>
      </c>
      <c r="BM64" t="s">
        <v>118</v>
      </c>
      <c r="BN64" t="s">
        <v>110</v>
      </c>
      <c r="BO64" t="s">
        <v>110</v>
      </c>
      <c r="BP64" s="1">
        <v>4.9799999999999997E-2</v>
      </c>
      <c r="BQ64" s="1">
        <v>-65.599999999999994</v>
      </c>
      <c r="BR64" t="s">
        <v>116</v>
      </c>
      <c r="BS64">
        <v>1.67</v>
      </c>
      <c r="BU64">
        <v>0</v>
      </c>
      <c r="BV64">
        <v>14900</v>
      </c>
      <c r="BW64" t="s">
        <v>110</v>
      </c>
      <c r="BX64">
        <v>1</v>
      </c>
      <c r="BY64" t="s">
        <v>110</v>
      </c>
      <c r="BZ64" t="s">
        <v>110</v>
      </c>
    </row>
    <row r="65" spans="1:78" x14ac:dyDescent="0.25">
      <c r="A65" t="s">
        <v>106</v>
      </c>
      <c r="C65" t="s">
        <v>107</v>
      </c>
      <c r="E65">
        <v>0</v>
      </c>
      <c r="F65" t="s">
        <v>108</v>
      </c>
      <c r="G65" s="2">
        <v>43018.465474537035</v>
      </c>
      <c r="H65" t="s">
        <v>109</v>
      </c>
      <c r="I65">
        <v>1</v>
      </c>
      <c r="J65">
        <v>1</v>
      </c>
      <c r="K65" t="s">
        <v>110</v>
      </c>
      <c r="L65">
        <v>0</v>
      </c>
      <c r="M65" t="s">
        <v>145</v>
      </c>
      <c r="N65">
        <v>1</v>
      </c>
      <c r="O65">
        <v>0</v>
      </c>
      <c r="R65" t="s">
        <v>119</v>
      </c>
      <c r="S65" t="s">
        <v>113</v>
      </c>
      <c r="T65" s="1">
        <v>43.7</v>
      </c>
      <c r="U65" t="s">
        <v>110</v>
      </c>
      <c r="V65" s="1">
        <v>34.799999999999997</v>
      </c>
      <c r="W65" t="s">
        <v>110</v>
      </c>
      <c r="X65" t="s">
        <v>110</v>
      </c>
      <c r="Y65">
        <v>4.47</v>
      </c>
      <c r="Z65">
        <v>4.5</v>
      </c>
      <c r="AA65">
        <v>120</v>
      </c>
      <c r="AB65">
        <v>4.47</v>
      </c>
      <c r="AC65">
        <v>1214</v>
      </c>
      <c r="AD65">
        <v>4.45</v>
      </c>
      <c r="AE65">
        <v>1226</v>
      </c>
      <c r="AF65">
        <v>4.49</v>
      </c>
      <c r="AG65" t="s">
        <v>114</v>
      </c>
      <c r="AH65" t="s">
        <v>110</v>
      </c>
      <c r="AI65">
        <v>4.3999999999999997E-2</v>
      </c>
      <c r="AJ65" t="s">
        <v>110</v>
      </c>
      <c r="AK65" t="s">
        <v>120</v>
      </c>
      <c r="AL65" t="s">
        <v>110</v>
      </c>
      <c r="AM65" s="1">
        <v>1.6299999999999999E-2</v>
      </c>
      <c r="AN65" s="1">
        <v>3.8899999999999997E-2</v>
      </c>
      <c r="AP65" t="s">
        <v>110</v>
      </c>
      <c r="AQ65">
        <v>2.18E-2</v>
      </c>
      <c r="AR65" s="1">
        <v>14</v>
      </c>
      <c r="AS65" t="s">
        <v>116</v>
      </c>
      <c r="AT65">
        <v>1.2</v>
      </c>
      <c r="AU65" t="s">
        <v>117</v>
      </c>
      <c r="AV65" t="s">
        <v>113</v>
      </c>
      <c r="AW65" s="1">
        <v>2690</v>
      </c>
      <c r="AX65" t="s">
        <v>110</v>
      </c>
      <c r="AY65" s="1">
        <v>896</v>
      </c>
      <c r="AZ65" t="s">
        <v>110</v>
      </c>
      <c r="BA65">
        <v>1</v>
      </c>
      <c r="BB65">
        <v>4.5</v>
      </c>
      <c r="BC65">
        <v>4.4800000000000004</v>
      </c>
      <c r="BD65">
        <v>120</v>
      </c>
      <c r="BE65">
        <v>4.51</v>
      </c>
      <c r="BF65">
        <v>1218</v>
      </c>
      <c r="BG65">
        <v>4.46</v>
      </c>
      <c r="BH65">
        <v>1243</v>
      </c>
      <c r="BI65">
        <v>4.5599999999999996</v>
      </c>
      <c r="BJ65" t="s">
        <v>114</v>
      </c>
      <c r="BK65" t="s">
        <v>110</v>
      </c>
      <c r="BL65">
        <v>9.1700000000000004E-2</v>
      </c>
      <c r="BM65" t="s">
        <v>118</v>
      </c>
      <c r="BN65" t="s">
        <v>110</v>
      </c>
      <c r="BO65" t="s">
        <v>110</v>
      </c>
      <c r="BP65" s="1">
        <v>4.9799999999999997E-2</v>
      </c>
      <c r="BQ65" s="1">
        <v>-65.599999999999994</v>
      </c>
      <c r="BR65" t="s">
        <v>116</v>
      </c>
      <c r="BS65">
        <v>1.67</v>
      </c>
      <c r="BU65">
        <v>0</v>
      </c>
      <c r="BV65">
        <v>2470</v>
      </c>
      <c r="BW65" t="s">
        <v>110</v>
      </c>
      <c r="BX65">
        <v>0.99399999999999999</v>
      </c>
      <c r="BY65" t="s">
        <v>110</v>
      </c>
      <c r="BZ65" t="s">
        <v>110</v>
      </c>
    </row>
    <row r="66" spans="1:78" x14ac:dyDescent="0.25">
      <c r="A66" t="s">
        <v>146</v>
      </c>
      <c r="C66" t="s">
        <v>107</v>
      </c>
      <c r="E66">
        <v>0</v>
      </c>
      <c r="F66" t="s">
        <v>108</v>
      </c>
      <c r="G66" s="2">
        <v>43018.474236111113</v>
      </c>
      <c r="H66" t="s">
        <v>109</v>
      </c>
      <c r="I66">
        <v>1</v>
      </c>
      <c r="J66">
        <v>12</v>
      </c>
      <c r="K66" t="s">
        <v>110</v>
      </c>
      <c r="L66">
        <v>0</v>
      </c>
      <c r="M66" t="s">
        <v>147</v>
      </c>
      <c r="N66">
        <v>1</v>
      </c>
      <c r="O66">
        <v>0</v>
      </c>
      <c r="R66" t="s">
        <v>112</v>
      </c>
      <c r="S66" t="s">
        <v>113</v>
      </c>
      <c r="T66" s="1">
        <v>204000</v>
      </c>
      <c r="U66" t="s">
        <v>110</v>
      </c>
      <c r="V66" s="1">
        <v>62000</v>
      </c>
      <c r="W66" t="s">
        <v>110</v>
      </c>
      <c r="X66" t="s">
        <v>110</v>
      </c>
      <c r="Y66">
        <v>4.54</v>
      </c>
      <c r="Z66">
        <v>4.49</v>
      </c>
      <c r="AA66">
        <v>120</v>
      </c>
      <c r="AB66">
        <v>4.54</v>
      </c>
      <c r="AC66">
        <v>1220</v>
      </c>
      <c r="AD66">
        <v>4.47</v>
      </c>
      <c r="AE66">
        <v>1286</v>
      </c>
      <c r="AF66">
        <v>4.71</v>
      </c>
      <c r="AG66" t="s">
        <v>126</v>
      </c>
      <c r="AH66" t="s">
        <v>110</v>
      </c>
      <c r="AI66">
        <v>0.24199999999999999</v>
      </c>
      <c r="AJ66" t="s">
        <v>110</v>
      </c>
      <c r="AK66" t="s">
        <v>115</v>
      </c>
      <c r="AL66" t="s">
        <v>110</v>
      </c>
      <c r="AM66" s="1">
        <v>9.4500000000000001E-2</v>
      </c>
      <c r="AN66" s="1">
        <v>9.5299999999999996E-2</v>
      </c>
      <c r="AP66" t="s">
        <v>110</v>
      </c>
      <c r="AQ66">
        <v>5.04E-2</v>
      </c>
      <c r="AR66" s="1">
        <v>2.3900000000000001E-2</v>
      </c>
      <c r="AS66" t="s">
        <v>116</v>
      </c>
      <c r="AT66">
        <v>2.7</v>
      </c>
      <c r="AU66" t="s">
        <v>117</v>
      </c>
      <c r="AV66" t="s">
        <v>113</v>
      </c>
      <c r="AW66" s="1">
        <v>2160000</v>
      </c>
      <c r="AX66" t="s">
        <v>110</v>
      </c>
      <c r="AY66" s="1">
        <v>651000</v>
      </c>
      <c r="AZ66" t="s">
        <v>110</v>
      </c>
      <c r="BA66">
        <v>1</v>
      </c>
      <c r="BB66">
        <v>4.54</v>
      </c>
      <c r="BC66">
        <v>4.4800000000000004</v>
      </c>
      <c r="BD66">
        <v>120</v>
      </c>
      <c r="BE66">
        <v>4.54</v>
      </c>
      <c r="BF66">
        <v>1216</v>
      </c>
      <c r="BG66">
        <v>4.46</v>
      </c>
      <c r="BH66">
        <v>1303</v>
      </c>
      <c r="BI66">
        <v>4.78</v>
      </c>
      <c r="BJ66" t="s">
        <v>114</v>
      </c>
      <c r="BK66" t="s">
        <v>110</v>
      </c>
      <c r="BL66">
        <v>0.31900000000000001</v>
      </c>
      <c r="BM66" t="s">
        <v>118</v>
      </c>
      <c r="BN66" t="s">
        <v>110</v>
      </c>
      <c r="BO66" t="s">
        <v>110</v>
      </c>
      <c r="BP66" s="1">
        <v>5.0599999999999999E-2</v>
      </c>
      <c r="BQ66" s="1">
        <v>0.26900000000000002</v>
      </c>
      <c r="BR66" t="s">
        <v>116</v>
      </c>
      <c r="BS66">
        <v>3.02</v>
      </c>
      <c r="BU66">
        <v>0</v>
      </c>
      <c r="BV66">
        <v>746</v>
      </c>
      <c r="BW66" t="s">
        <v>110</v>
      </c>
      <c r="BX66">
        <v>1</v>
      </c>
      <c r="BY66" t="s">
        <v>110</v>
      </c>
      <c r="BZ66" t="s">
        <v>110</v>
      </c>
    </row>
    <row r="67" spans="1:78" x14ac:dyDescent="0.25">
      <c r="A67" t="s">
        <v>146</v>
      </c>
      <c r="C67" t="s">
        <v>107</v>
      </c>
      <c r="E67">
        <v>0</v>
      </c>
      <c r="F67" t="s">
        <v>108</v>
      </c>
      <c r="G67" s="2">
        <v>43018.474236111113</v>
      </c>
      <c r="H67" t="s">
        <v>109</v>
      </c>
      <c r="I67">
        <v>1</v>
      </c>
      <c r="J67">
        <v>12</v>
      </c>
      <c r="K67" t="s">
        <v>110</v>
      </c>
      <c r="L67">
        <v>0</v>
      </c>
      <c r="M67" t="s">
        <v>147</v>
      </c>
      <c r="N67">
        <v>1</v>
      </c>
      <c r="O67">
        <v>0</v>
      </c>
      <c r="R67" t="s">
        <v>119</v>
      </c>
      <c r="S67" t="s">
        <v>113</v>
      </c>
      <c r="T67" s="1">
        <v>11400</v>
      </c>
      <c r="U67" t="s">
        <v>110</v>
      </c>
      <c r="V67" s="1">
        <v>3470</v>
      </c>
      <c r="W67" t="s">
        <v>110</v>
      </c>
      <c r="X67" t="s">
        <v>110</v>
      </c>
      <c r="Y67">
        <v>4.53</v>
      </c>
      <c r="Z67">
        <v>4.5</v>
      </c>
      <c r="AA67">
        <v>120</v>
      </c>
      <c r="AB67">
        <v>4.55</v>
      </c>
      <c r="AC67">
        <v>1220</v>
      </c>
      <c r="AD67">
        <v>4.47</v>
      </c>
      <c r="AE67">
        <v>1285</v>
      </c>
      <c r="AF67">
        <v>4.71</v>
      </c>
      <c r="AG67" t="s">
        <v>126</v>
      </c>
      <c r="AH67" t="s">
        <v>110</v>
      </c>
      <c r="AI67">
        <v>0.23799999999999999</v>
      </c>
      <c r="AJ67" t="s">
        <v>110</v>
      </c>
      <c r="AK67" t="s">
        <v>120</v>
      </c>
      <c r="AL67" t="s">
        <v>110</v>
      </c>
      <c r="AM67" s="1">
        <v>5.2900000000000004E-3</v>
      </c>
      <c r="AN67" s="1">
        <v>5.3200000000000001E-3</v>
      </c>
      <c r="AP67" t="s">
        <v>110</v>
      </c>
      <c r="AQ67">
        <v>5.0500000000000003E-2</v>
      </c>
      <c r="AR67" s="1">
        <v>0.41199999999999998</v>
      </c>
      <c r="AS67" t="s">
        <v>116</v>
      </c>
      <c r="AT67">
        <v>2.79</v>
      </c>
      <c r="AU67" t="s">
        <v>117</v>
      </c>
      <c r="AV67" t="s">
        <v>113</v>
      </c>
      <c r="AW67" s="1">
        <v>2160000</v>
      </c>
      <c r="AX67" t="s">
        <v>110</v>
      </c>
      <c r="AY67" s="1">
        <v>651000</v>
      </c>
      <c r="AZ67" t="s">
        <v>110</v>
      </c>
      <c r="BA67">
        <v>1</v>
      </c>
      <c r="BB67">
        <v>4.54</v>
      </c>
      <c r="BC67">
        <v>4.4800000000000004</v>
      </c>
      <c r="BD67">
        <v>120</v>
      </c>
      <c r="BE67">
        <v>4.54</v>
      </c>
      <c r="BF67">
        <v>1216</v>
      </c>
      <c r="BG67">
        <v>4.46</v>
      </c>
      <c r="BH67">
        <v>1303</v>
      </c>
      <c r="BI67">
        <v>4.78</v>
      </c>
      <c r="BJ67" t="s">
        <v>114</v>
      </c>
      <c r="BK67" t="s">
        <v>110</v>
      </c>
      <c r="BL67">
        <v>0.31900000000000001</v>
      </c>
      <c r="BM67" t="s">
        <v>118</v>
      </c>
      <c r="BN67" t="s">
        <v>110</v>
      </c>
      <c r="BO67" t="s">
        <v>110</v>
      </c>
      <c r="BP67" s="1">
        <v>5.0599999999999999E-2</v>
      </c>
      <c r="BQ67" s="1">
        <v>0.26900000000000002</v>
      </c>
      <c r="BR67" t="s">
        <v>116</v>
      </c>
      <c r="BS67">
        <v>3.02</v>
      </c>
      <c r="BU67">
        <v>0</v>
      </c>
      <c r="BV67">
        <v>766</v>
      </c>
      <c r="BW67" t="s">
        <v>110</v>
      </c>
      <c r="BX67">
        <v>1</v>
      </c>
      <c r="BY67" t="s">
        <v>110</v>
      </c>
      <c r="BZ67" t="s">
        <v>110</v>
      </c>
    </row>
    <row r="68" spans="1:78" x14ac:dyDescent="0.25">
      <c r="A68" t="s">
        <v>148</v>
      </c>
      <c r="C68" t="s">
        <v>107</v>
      </c>
      <c r="E68">
        <v>0</v>
      </c>
      <c r="F68" t="s">
        <v>108</v>
      </c>
      <c r="G68" s="2">
        <v>43018.48300925926</v>
      </c>
      <c r="H68" t="s">
        <v>109</v>
      </c>
      <c r="I68">
        <v>1</v>
      </c>
      <c r="J68">
        <v>34</v>
      </c>
      <c r="K68" t="s">
        <v>110</v>
      </c>
      <c r="L68">
        <v>0</v>
      </c>
      <c r="M68" t="s">
        <v>149</v>
      </c>
      <c r="N68">
        <v>1</v>
      </c>
      <c r="O68">
        <v>0</v>
      </c>
      <c r="R68" t="s">
        <v>112</v>
      </c>
      <c r="S68" t="s">
        <v>113</v>
      </c>
      <c r="T68" s="1">
        <v>665000</v>
      </c>
      <c r="U68" t="s">
        <v>110</v>
      </c>
      <c r="V68" s="1">
        <v>201000</v>
      </c>
      <c r="W68" t="s">
        <v>110</v>
      </c>
      <c r="X68" t="s">
        <v>110</v>
      </c>
      <c r="Y68">
        <v>4.5199999999999996</v>
      </c>
      <c r="Z68">
        <v>4.49</v>
      </c>
      <c r="AA68">
        <v>120</v>
      </c>
      <c r="AB68">
        <v>4.53</v>
      </c>
      <c r="AC68">
        <v>1215</v>
      </c>
      <c r="AD68">
        <v>4.45</v>
      </c>
      <c r="AE68">
        <v>1299</v>
      </c>
      <c r="AF68">
        <v>4.76</v>
      </c>
      <c r="AG68" t="s">
        <v>126</v>
      </c>
      <c r="AH68" t="s">
        <v>110</v>
      </c>
      <c r="AI68">
        <v>0.308</v>
      </c>
      <c r="AJ68" t="s">
        <v>110</v>
      </c>
      <c r="AK68" t="s">
        <v>115</v>
      </c>
      <c r="AL68" t="s">
        <v>110</v>
      </c>
      <c r="AM68" s="1">
        <v>0.30599999999999999</v>
      </c>
      <c r="AN68" s="1">
        <v>0.312</v>
      </c>
      <c r="AP68" t="s">
        <v>110</v>
      </c>
      <c r="AQ68">
        <v>5.0299999999999997E-2</v>
      </c>
      <c r="AR68" s="1">
        <v>0.121</v>
      </c>
      <c r="AS68" t="s">
        <v>116</v>
      </c>
      <c r="AT68">
        <v>3.51</v>
      </c>
      <c r="AU68" t="s">
        <v>117</v>
      </c>
      <c r="AV68" t="s">
        <v>113</v>
      </c>
      <c r="AW68" s="1">
        <v>2180000</v>
      </c>
      <c r="AX68" t="s">
        <v>110</v>
      </c>
      <c r="AY68" s="1">
        <v>643000</v>
      </c>
      <c r="AZ68" t="s">
        <v>110</v>
      </c>
      <c r="BA68">
        <v>1</v>
      </c>
      <c r="BB68">
        <v>4.5199999999999996</v>
      </c>
      <c r="BC68">
        <v>4.4800000000000004</v>
      </c>
      <c r="BD68">
        <v>120</v>
      </c>
      <c r="BE68">
        <v>4.53</v>
      </c>
      <c r="BF68">
        <v>1214</v>
      </c>
      <c r="BG68">
        <v>4.45</v>
      </c>
      <c r="BH68">
        <v>1299</v>
      </c>
      <c r="BI68">
        <v>4.76</v>
      </c>
      <c r="BJ68" t="s">
        <v>114</v>
      </c>
      <c r="BK68" t="s">
        <v>110</v>
      </c>
      <c r="BL68">
        <v>0.312</v>
      </c>
      <c r="BM68" t="s">
        <v>118</v>
      </c>
      <c r="BN68" t="s">
        <v>110</v>
      </c>
      <c r="BO68" t="s">
        <v>110</v>
      </c>
      <c r="BP68" s="1">
        <v>5.1499999999999997E-2</v>
      </c>
      <c r="BQ68" s="1">
        <v>0.30099999999999999</v>
      </c>
      <c r="BR68" t="s">
        <v>116</v>
      </c>
      <c r="BS68">
        <v>3.54</v>
      </c>
      <c r="BU68">
        <v>0</v>
      </c>
      <c r="BV68">
        <v>2400</v>
      </c>
      <c r="BW68" t="s">
        <v>110</v>
      </c>
      <c r="BX68">
        <v>1</v>
      </c>
      <c r="BY68" t="s">
        <v>110</v>
      </c>
      <c r="BZ68" t="s">
        <v>110</v>
      </c>
    </row>
    <row r="69" spans="1:78" x14ac:dyDescent="0.25">
      <c r="A69" t="s">
        <v>148</v>
      </c>
      <c r="C69" t="s">
        <v>107</v>
      </c>
      <c r="E69">
        <v>0</v>
      </c>
      <c r="F69" t="s">
        <v>108</v>
      </c>
      <c r="G69" s="2">
        <v>43018.48300925926</v>
      </c>
      <c r="H69" t="s">
        <v>109</v>
      </c>
      <c r="I69">
        <v>1</v>
      </c>
      <c r="J69">
        <v>34</v>
      </c>
      <c r="K69" t="s">
        <v>110</v>
      </c>
      <c r="L69">
        <v>0</v>
      </c>
      <c r="M69" t="s">
        <v>149</v>
      </c>
      <c r="N69">
        <v>1</v>
      </c>
      <c r="O69">
        <v>0</v>
      </c>
      <c r="R69" t="s">
        <v>119</v>
      </c>
      <c r="S69" t="s">
        <v>113</v>
      </c>
      <c r="T69" s="1">
        <v>36300</v>
      </c>
      <c r="U69" t="s">
        <v>110</v>
      </c>
      <c r="V69" s="1">
        <v>11000</v>
      </c>
      <c r="W69" t="s">
        <v>110</v>
      </c>
      <c r="X69" t="s">
        <v>110</v>
      </c>
      <c r="Y69">
        <v>4.5199999999999996</v>
      </c>
      <c r="Z69">
        <v>4.5</v>
      </c>
      <c r="AA69">
        <v>120</v>
      </c>
      <c r="AB69">
        <v>4.53</v>
      </c>
      <c r="AC69">
        <v>1218</v>
      </c>
      <c r="AD69">
        <v>4.46</v>
      </c>
      <c r="AE69">
        <v>1275</v>
      </c>
      <c r="AF69">
        <v>4.67</v>
      </c>
      <c r="AG69" t="s">
        <v>114</v>
      </c>
      <c r="AH69" t="s">
        <v>110</v>
      </c>
      <c r="AI69">
        <v>0.20899999999999999</v>
      </c>
      <c r="AJ69" t="s">
        <v>110</v>
      </c>
      <c r="AK69" t="s">
        <v>120</v>
      </c>
      <c r="AL69" t="s">
        <v>110</v>
      </c>
      <c r="AM69" s="1">
        <v>1.67E-2</v>
      </c>
      <c r="AN69" s="1">
        <v>1.72E-2</v>
      </c>
      <c r="AP69" t="s">
        <v>110</v>
      </c>
      <c r="AQ69">
        <v>4.9700000000000001E-2</v>
      </c>
      <c r="AR69" s="1">
        <v>-0.75700000000000001</v>
      </c>
      <c r="AS69" t="s">
        <v>116</v>
      </c>
      <c r="AT69">
        <v>2.8</v>
      </c>
      <c r="AU69" t="s">
        <v>117</v>
      </c>
      <c r="AV69" t="s">
        <v>113</v>
      </c>
      <c r="AW69" s="1">
        <v>2180000</v>
      </c>
      <c r="AX69" t="s">
        <v>110</v>
      </c>
      <c r="AY69" s="1">
        <v>643000</v>
      </c>
      <c r="AZ69" t="s">
        <v>110</v>
      </c>
      <c r="BA69">
        <v>1</v>
      </c>
      <c r="BB69">
        <v>4.5199999999999996</v>
      </c>
      <c r="BC69">
        <v>4.4800000000000004</v>
      </c>
      <c r="BD69">
        <v>120</v>
      </c>
      <c r="BE69">
        <v>4.53</v>
      </c>
      <c r="BF69">
        <v>1214</v>
      </c>
      <c r="BG69">
        <v>4.45</v>
      </c>
      <c r="BH69">
        <v>1299</v>
      </c>
      <c r="BI69">
        <v>4.76</v>
      </c>
      <c r="BJ69" t="s">
        <v>114</v>
      </c>
      <c r="BK69" t="s">
        <v>110</v>
      </c>
      <c r="BL69">
        <v>0.312</v>
      </c>
      <c r="BM69" t="s">
        <v>118</v>
      </c>
      <c r="BN69" t="s">
        <v>110</v>
      </c>
      <c r="BO69" t="s">
        <v>110</v>
      </c>
      <c r="BP69" s="1">
        <v>5.1499999999999997E-2</v>
      </c>
      <c r="BQ69" s="1">
        <v>0.30099999999999999</v>
      </c>
      <c r="BR69" t="s">
        <v>116</v>
      </c>
      <c r="BS69">
        <v>3.54</v>
      </c>
      <c r="BU69">
        <v>0</v>
      </c>
      <c r="BV69">
        <v>2530</v>
      </c>
      <c r="BW69" t="s">
        <v>110</v>
      </c>
      <c r="BX69">
        <v>1</v>
      </c>
      <c r="BY69" t="s">
        <v>110</v>
      </c>
      <c r="BZ69" t="s">
        <v>110</v>
      </c>
    </row>
    <row r="70" spans="1:78" x14ac:dyDescent="0.25">
      <c r="A70" t="s">
        <v>150</v>
      </c>
      <c r="C70" t="s">
        <v>107</v>
      </c>
      <c r="E70">
        <v>0</v>
      </c>
      <c r="F70" t="s">
        <v>108</v>
      </c>
      <c r="G70" s="2">
        <v>43018.491863425923</v>
      </c>
      <c r="H70" t="s">
        <v>109</v>
      </c>
      <c r="I70">
        <v>1</v>
      </c>
      <c r="J70">
        <v>35</v>
      </c>
      <c r="K70" t="s">
        <v>110</v>
      </c>
      <c r="L70">
        <v>0</v>
      </c>
      <c r="M70" t="s">
        <v>151</v>
      </c>
      <c r="N70">
        <v>1</v>
      </c>
      <c r="O70">
        <v>0</v>
      </c>
      <c r="R70" t="s">
        <v>112</v>
      </c>
      <c r="S70" t="s">
        <v>113</v>
      </c>
      <c r="T70" s="1">
        <v>1670000</v>
      </c>
      <c r="U70" t="s">
        <v>110</v>
      </c>
      <c r="V70" s="1">
        <v>489000</v>
      </c>
      <c r="W70" t="s">
        <v>110</v>
      </c>
      <c r="X70" t="s">
        <v>110</v>
      </c>
      <c r="Y70">
        <v>4.6900000000000004</v>
      </c>
      <c r="Z70">
        <v>4.6900000000000004</v>
      </c>
      <c r="AA70">
        <v>120</v>
      </c>
      <c r="AB70">
        <v>4.7</v>
      </c>
      <c r="AC70">
        <v>1262</v>
      </c>
      <c r="AD70">
        <v>4.63</v>
      </c>
      <c r="AE70">
        <v>1336</v>
      </c>
      <c r="AF70">
        <v>4.9000000000000004</v>
      </c>
      <c r="AG70" t="s">
        <v>114</v>
      </c>
      <c r="AH70" t="s">
        <v>110</v>
      </c>
      <c r="AI70">
        <v>0.27100000000000002</v>
      </c>
      <c r="AJ70" t="s">
        <v>110</v>
      </c>
      <c r="AK70" t="s">
        <v>115</v>
      </c>
      <c r="AL70" t="s">
        <v>110</v>
      </c>
      <c r="AM70" s="1">
        <v>0.68700000000000006</v>
      </c>
      <c r="AN70" s="1">
        <v>0.68500000000000005</v>
      </c>
      <c r="AP70" t="s">
        <v>110</v>
      </c>
      <c r="AQ70">
        <v>5.21E-2</v>
      </c>
      <c r="AR70" s="1">
        <v>0.29299999999999998</v>
      </c>
      <c r="AS70" t="s">
        <v>116</v>
      </c>
      <c r="AT70">
        <v>3.06</v>
      </c>
      <c r="AU70" t="s">
        <v>117</v>
      </c>
      <c r="AV70" t="s">
        <v>113</v>
      </c>
      <c r="AW70" s="1">
        <v>2430000</v>
      </c>
      <c r="AX70" t="s">
        <v>110</v>
      </c>
      <c r="AY70" s="1">
        <v>713000</v>
      </c>
      <c r="AZ70" t="s">
        <v>110</v>
      </c>
      <c r="BA70">
        <v>1</v>
      </c>
      <c r="BB70">
        <v>4.6900000000000004</v>
      </c>
      <c r="BC70">
        <v>4.4800000000000004</v>
      </c>
      <c r="BD70">
        <v>120</v>
      </c>
      <c r="BE70">
        <v>4.7</v>
      </c>
      <c r="BF70">
        <v>1259</v>
      </c>
      <c r="BG70">
        <v>4.62</v>
      </c>
      <c r="BH70">
        <v>1336</v>
      </c>
      <c r="BI70">
        <v>4.9000000000000004</v>
      </c>
      <c r="BJ70" t="s">
        <v>114</v>
      </c>
      <c r="BK70" t="s">
        <v>110</v>
      </c>
      <c r="BL70">
        <v>0.28299999999999997</v>
      </c>
      <c r="BM70" t="s">
        <v>118</v>
      </c>
      <c r="BN70" t="s">
        <v>110</v>
      </c>
      <c r="BO70" t="s">
        <v>110</v>
      </c>
      <c r="BP70" s="1">
        <v>5.1700000000000003E-2</v>
      </c>
      <c r="BQ70" s="1">
        <v>0.46100000000000002</v>
      </c>
      <c r="BR70" t="s">
        <v>116</v>
      </c>
      <c r="BS70">
        <v>2.67</v>
      </c>
      <c r="BU70">
        <v>1</v>
      </c>
      <c r="BV70">
        <v>5370</v>
      </c>
      <c r="BW70" t="s">
        <v>110</v>
      </c>
      <c r="BX70">
        <v>1</v>
      </c>
      <c r="BY70" t="s">
        <v>110</v>
      </c>
      <c r="BZ70" t="s">
        <v>110</v>
      </c>
    </row>
    <row r="71" spans="1:78" x14ac:dyDescent="0.25">
      <c r="A71" t="s">
        <v>150</v>
      </c>
      <c r="C71" t="s">
        <v>107</v>
      </c>
      <c r="E71">
        <v>0</v>
      </c>
      <c r="F71" t="s">
        <v>108</v>
      </c>
      <c r="G71" s="2">
        <v>43018.491863425923</v>
      </c>
      <c r="H71" t="s">
        <v>109</v>
      </c>
      <c r="I71">
        <v>1</v>
      </c>
      <c r="J71">
        <v>35</v>
      </c>
      <c r="K71" t="s">
        <v>110</v>
      </c>
      <c r="L71">
        <v>0</v>
      </c>
      <c r="M71" t="s">
        <v>151</v>
      </c>
      <c r="N71">
        <v>1</v>
      </c>
      <c r="O71">
        <v>0</v>
      </c>
      <c r="R71" t="s">
        <v>119</v>
      </c>
      <c r="S71" t="s">
        <v>113</v>
      </c>
      <c r="T71" s="1">
        <v>90100</v>
      </c>
      <c r="U71" t="s">
        <v>110</v>
      </c>
      <c r="V71" s="1">
        <v>27500</v>
      </c>
      <c r="W71" t="s">
        <v>110</v>
      </c>
      <c r="X71" t="s">
        <v>110</v>
      </c>
      <c r="Y71">
        <v>4.6900000000000004</v>
      </c>
      <c r="Z71">
        <v>4.7</v>
      </c>
      <c r="AA71">
        <v>120</v>
      </c>
      <c r="AB71">
        <v>4.7</v>
      </c>
      <c r="AC71">
        <v>1262</v>
      </c>
      <c r="AD71">
        <v>4.63</v>
      </c>
      <c r="AE71">
        <v>1325</v>
      </c>
      <c r="AF71">
        <v>4.8600000000000003</v>
      </c>
      <c r="AG71" t="s">
        <v>126</v>
      </c>
      <c r="AH71" t="s">
        <v>110</v>
      </c>
      <c r="AI71">
        <v>0.23100000000000001</v>
      </c>
      <c r="AJ71" t="s">
        <v>110</v>
      </c>
      <c r="AK71" t="s">
        <v>120</v>
      </c>
      <c r="AL71" t="s">
        <v>110</v>
      </c>
      <c r="AM71" s="1">
        <v>3.7100000000000001E-2</v>
      </c>
      <c r="AN71" s="1">
        <v>3.85E-2</v>
      </c>
      <c r="AP71" t="s">
        <v>110</v>
      </c>
      <c r="AQ71">
        <v>5.0799999999999998E-2</v>
      </c>
      <c r="AR71" s="1">
        <v>0.27300000000000002</v>
      </c>
      <c r="AS71" t="s">
        <v>116</v>
      </c>
      <c r="AT71">
        <v>2.37</v>
      </c>
      <c r="AU71" t="s">
        <v>117</v>
      </c>
      <c r="AV71" t="s">
        <v>113</v>
      </c>
      <c r="AW71" s="1">
        <v>2430000</v>
      </c>
      <c r="AX71" t="s">
        <v>110</v>
      </c>
      <c r="AY71" s="1">
        <v>713000</v>
      </c>
      <c r="AZ71" t="s">
        <v>110</v>
      </c>
      <c r="BA71">
        <v>1</v>
      </c>
      <c r="BB71">
        <v>4.6900000000000004</v>
      </c>
      <c r="BC71">
        <v>4.4800000000000004</v>
      </c>
      <c r="BD71">
        <v>120</v>
      </c>
      <c r="BE71">
        <v>4.7</v>
      </c>
      <c r="BF71">
        <v>1259</v>
      </c>
      <c r="BG71">
        <v>4.62</v>
      </c>
      <c r="BH71">
        <v>1336</v>
      </c>
      <c r="BI71">
        <v>4.9000000000000004</v>
      </c>
      <c r="BJ71" t="s">
        <v>114</v>
      </c>
      <c r="BK71" t="s">
        <v>110</v>
      </c>
      <c r="BL71">
        <v>0.28299999999999997</v>
      </c>
      <c r="BM71" t="s">
        <v>118</v>
      </c>
      <c r="BN71" t="s">
        <v>110</v>
      </c>
      <c r="BO71" t="s">
        <v>110</v>
      </c>
      <c r="BP71" s="1">
        <v>5.1700000000000003E-2</v>
      </c>
      <c r="BQ71" s="1">
        <v>0.46100000000000002</v>
      </c>
      <c r="BR71" t="s">
        <v>116</v>
      </c>
      <c r="BS71">
        <v>2.67</v>
      </c>
      <c r="BU71">
        <v>1</v>
      </c>
      <c r="BV71">
        <v>5460</v>
      </c>
      <c r="BW71" t="s">
        <v>110</v>
      </c>
      <c r="BX71">
        <v>1</v>
      </c>
      <c r="BY71" t="s">
        <v>110</v>
      </c>
      <c r="BZ71" t="s">
        <v>110</v>
      </c>
    </row>
    <row r="72" spans="1:78" x14ac:dyDescent="0.25">
      <c r="A72" t="s">
        <v>152</v>
      </c>
      <c r="C72" t="s">
        <v>107</v>
      </c>
      <c r="E72">
        <v>0</v>
      </c>
      <c r="F72" t="s">
        <v>108</v>
      </c>
      <c r="G72" s="2">
        <v>43018.500567129631</v>
      </c>
      <c r="H72" t="s">
        <v>109</v>
      </c>
      <c r="I72">
        <v>1</v>
      </c>
      <c r="J72">
        <v>36</v>
      </c>
      <c r="K72" t="s">
        <v>110</v>
      </c>
      <c r="L72">
        <v>0</v>
      </c>
      <c r="M72" t="s">
        <v>153</v>
      </c>
      <c r="N72">
        <v>1</v>
      </c>
      <c r="O72">
        <v>0</v>
      </c>
      <c r="R72" t="s">
        <v>112</v>
      </c>
      <c r="S72" t="s">
        <v>113</v>
      </c>
      <c r="T72" s="1">
        <v>2830</v>
      </c>
      <c r="U72" t="s">
        <v>110</v>
      </c>
      <c r="V72" s="1">
        <v>708</v>
      </c>
      <c r="W72" t="s">
        <v>110</v>
      </c>
      <c r="X72" t="s">
        <v>110</v>
      </c>
      <c r="Y72">
        <v>4.51</v>
      </c>
      <c r="Z72">
        <v>4.49</v>
      </c>
      <c r="AA72">
        <v>120</v>
      </c>
      <c r="AB72">
        <v>4.51</v>
      </c>
      <c r="AC72">
        <v>1216</v>
      </c>
      <c r="AD72">
        <v>4.46</v>
      </c>
      <c r="AE72">
        <v>1251</v>
      </c>
      <c r="AF72">
        <v>4.59</v>
      </c>
      <c r="AG72" t="s">
        <v>126</v>
      </c>
      <c r="AH72" t="s">
        <v>110</v>
      </c>
      <c r="AI72">
        <v>0.128</v>
      </c>
      <c r="AJ72" t="s">
        <v>110</v>
      </c>
      <c r="AK72" t="s">
        <v>115</v>
      </c>
      <c r="AL72" t="s">
        <v>110</v>
      </c>
      <c r="AM72" s="1">
        <v>1.0300000000000001E-3</v>
      </c>
      <c r="AN72" s="1">
        <v>8.5999999999999998E-4</v>
      </c>
      <c r="AP72" t="s">
        <v>110</v>
      </c>
      <c r="AQ72">
        <v>6.4299999999999996E-2</v>
      </c>
      <c r="AR72" s="1">
        <v>-52</v>
      </c>
      <c r="AS72" t="s">
        <v>116</v>
      </c>
      <c r="AT72">
        <v>1.37</v>
      </c>
      <c r="AU72" t="s">
        <v>117</v>
      </c>
      <c r="AV72" t="s">
        <v>113</v>
      </c>
      <c r="AW72" s="1">
        <v>2730000</v>
      </c>
      <c r="AX72" t="s">
        <v>110</v>
      </c>
      <c r="AY72" s="1">
        <v>823000</v>
      </c>
      <c r="AZ72" t="s">
        <v>110</v>
      </c>
      <c r="BA72">
        <v>1</v>
      </c>
      <c r="BB72">
        <v>4.5199999999999996</v>
      </c>
      <c r="BC72">
        <v>4.4800000000000004</v>
      </c>
      <c r="BD72">
        <v>120</v>
      </c>
      <c r="BE72">
        <v>4.53</v>
      </c>
      <c r="BF72">
        <v>1215</v>
      </c>
      <c r="BG72">
        <v>4.45</v>
      </c>
      <c r="BH72">
        <v>1308</v>
      </c>
      <c r="BI72">
        <v>4.79</v>
      </c>
      <c r="BJ72" t="s">
        <v>114</v>
      </c>
      <c r="BK72" t="s">
        <v>110</v>
      </c>
      <c r="BL72">
        <v>0.34100000000000003</v>
      </c>
      <c r="BM72" t="s">
        <v>118</v>
      </c>
      <c r="BN72" t="s">
        <v>110</v>
      </c>
      <c r="BO72" t="s">
        <v>110</v>
      </c>
      <c r="BP72" s="1">
        <v>5.0599999999999999E-2</v>
      </c>
      <c r="BQ72" s="1">
        <v>0.22</v>
      </c>
      <c r="BR72" t="s">
        <v>116</v>
      </c>
      <c r="BS72">
        <v>4.1399999999999997</v>
      </c>
      <c r="BU72">
        <v>0</v>
      </c>
      <c r="BV72">
        <v>12.7</v>
      </c>
      <c r="BW72" t="s">
        <v>110</v>
      </c>
      <c r="BX72">
        <v>0.998</v>
      </c>
      <c r="BY72" t="s">
        <v>110</v>
      </c>
      <c r="BZ72" t="s">
        <v>110</v>
      </c>
    </row>
    <row r="73" spans="1:78" x14ac:dyDescent="0.25">
      <c r="A73" t="s">
        <v>152</v>
      </c>
      <c r="C73" t="s">
        <v>107</v>
      </c>
      <c r="E73">
        <v>0</v>
      </c>
      <c r="F73" t="s">
        <v>108</v>
      </c>
      <c r="G73" s="2">
        <v>43018.500567129631</v>
      </c>
      <c r="H73" t="s">
        <v>109</v>
      </c>
      <c r="I73">
        <v>1</v>
      </c>
      <c r="J73">
        <v>36</v>
      </c>
      <c r="K73" t="s">
        <v>110</v>
      </c>
      <c r="L73">
        <v>0</v>
      </c>
      <c r="M73" t="s">
        <v>153</v>
      </c>
      <c r="N73">
        <v>1</v>
      </c>
      <c r="O73">
        <v>0</v>
      </c>
      <c r="R73" t="s">
        <v>119</v>
      </c>
      <c r="S73" t="s">
        <v>113</v>
      </c>
      <c r="T73" s="1">
        <v>2190</v>
      </c>
      <c r="U73" t="s">
        <v>110</v>
      </c>
      <c r="V73" s="1">
        <v>466</v>
      </c>
      <c r="W73" t="s">
        <v>110</v>
      </c>
      <c r="X73" t="s">
        <v>110</v>
      </c>
      <c r="Y73">
        <v>4.3600000000000003</v>
      </c>
      <c r="Z73">
        <v>4.5</v>
      </c>
      <c r="AA73">
        <v>120</v>
      </c>
      <c r="AB73">
        <v>4.3499999999999996</v>
      </c>
      <c r="AC73">
        <v>1159</v>
      </c>
      <c r="AD73">
        <v>4.25</v>
      </c>
      <c r="AE73">
        <v>1210</v>
      </c>
      <c r="AF73">
        <v>4.4400000000000004</v>
      </c>
      <c r="AG73" t="s">
        <v>114</v>
      </c>
      <c r="AH73" t="s">
        <v>110</v>
      </c>
      <c r="AI73">
        <v>0.187</v>
      </c>
      <c r="AJ73" t="s">
        <v>110</v>
      </c>
      <c r="AK73" t="s">
        <v>120</v>
      </c>
      <c r="AL73" t="s">
        <v>110</v>
      </c>
      <c r="AM73" s="1">
        <v>8.03E-4</v>
      </c>
      <c r="AN73" s="1">
        <v>5.6599999999999999E-4</v>
      </c>
      <c r="AP73" t="s">
        <v>110</v>
      </c>
      <c r="AQ73">
        <v>8.0399999999999999E-2</v>
      </c>
      <c r="AR73" s="1">
        <v>57.3</v>
      </c>
      <c r="AS73" t="s">
        <v>116</v>
      </c>
      <c r="AT73">
        <v>0.64</v>
      </c>
      <c r="AU73" t="s">
        <v>117</v>
      </c>
      <c r="AV73" t="s">
        <v>113</v>
      </c>
      <c r="AW73" s="1">
        <v>2730000</v>
      </c>
      <c r="AX73" t="s">
        <v>110</v>
      </c>
      <c r="AY73" s="1">
        <v>823000</v>
      </c>
      <c r="AZ73" t="s">
        <v>110</v>
      </c>
      <c r="BA73">
        <v>1</v>
      </c>
      <c r="BB73">
        <v>4.5199999999999996</v>
      </c>
      <c r="BC73">
        <v>4.4800000000000004</v>
      </c>
      <c r="BD73">
        <v>120</v>
      </c>
      <c r="BE73">
        <v>4.53</v>
      </c>
      <c r="BF73">
        <v>1215</v>
      </c>
      <c r="BG73">
        <v>4.45</v>
      </c>
      <c r="BH73">
        <v>1308</v>
      </c>
      <c r="BI73">
        <v>4.79</v>
      </c>
      <c r="BJ73" t="s">
        <v>114</v>
      </c>
      <c r="BK73" t="s">
        <v>110</v>
      </c>
      <c r="BL73">
        <v>0.34100000000000003</v>
      </c>
      <c r="BM73" t="s">
        <v>118</v>
      </c>
      <c r="BN73" t="s">
        <v>110</v>
      </c>
      <c r="BO73" t="s">
        <v>110</v>
      </c>
      <c r="BP73" s="1">
        <v>5.0599999999999999E-2</v>
      </c>
      <c r="BQ73" s="1">
        <v>0.22</v>
      </c>
      <c r="BR73" t="s">
        <v>116</v>
      </c>
      <c r="BS73">
        <v>4.1399999999999997</v>
      </c>
      <c r="BU73">
        <v>0</v>
      </c>
      <c r="BV73">
        <v>40</v>
      </c>
      <c r="BW73" t="s">
        <v>110</v>
      </c>
      <c r="BX73">
        <v>0.96499999999999997</v>
      </c>
      <c r="BY73" t="s">
        <v>110</v>
      </c>
      <c r="BZ73" t="s">
        <v>110</v>
      </c>
    </row>
    <row r="74" spans="1:78" x14ac:dyDescent="0.25">
      <c r="A74" t="s">
        <v>154</v>
      </c>
      <c r="C74" t="s">
        <v>107</v>
      </c>
      <c r="E74">
        <v>0</v>
      </c>
      <c r="F74" t="s">
        <v>108</v>
      </c>
      <c r="G74" s="2">
        <v>43018.509363425925</v>
      </c>
      <c r="H74" t="s">
        <v>109</v>
      </c>
      <c r="I74">
        <v>1</v>
      </c>
      <c r="J74">
        <v>37</v>
      </c>
      <c r="K74" t="s">
        <v>110</v>
      </c>
      <c r="L74">
        <v>0</v>
      </c>
      <c r="M74" t="s">
        <v>155</v>
      </c>
      <c r="N74">
        <v>1</v>
      </c>
      <c r="O74">
        <v>0</v>
      </c>
      <c r="R74" t="s">
        <v>112</v>
      </c>
      <c r="S74" t="s">
        <v>113</v>
      </c>
      <c r="T74" s="1">
        <v>1330000</v>
      </c>
      <c r="U74" t="s">
        <v>110</v>
      </c>
      <c r="V74" s="1">
        <v>392000</v>
      </c>
      <c r="W74" t="s">
        <v>110</v>
      </c>
      <c r="X74" t="s">
        <v>110</v>
      </c>
      <c r="Y74">
        <v>4.7</v>
      </c>
      <c r="Z74">
        <v>4.7</v>
      </c>
      <c r="AA74">
        <v>120</v>
      </c>
      <c r="AB74">
        <v>4.7</v>
      </c>
      <c r="AC74">
        <v>1263</v>
      </c>
      <c r="AD74">
        <v>4.63</v>
      </c>
      <c r="AE74">
        <v>1335</v>
      </c>
      <c r="AF74">
        <v>4.8899999999999997</v>
      </c>
      <c r="AG74" t="s">
        <v>114</v>
      </c>
      <c r="AH74" t="s">
        <v>110</v>
      </c>
      <c r="AI74">
        <v>0.26400000000000001</v>
      </c>
      <c r="AJ74" t="s">
        <v>110</v>
      </c>
      <c r="AK74" t="s">
        <v>115</v>
      </c>
      <c r="AL74" t="s">
        <v>110</v>
      </c>
      <c r="AM74" s="1">
        <v>0.56499999999999995</v>
      </c>
      <c r="AN74" s="1">
        <v>0.56799999999999995</v>
      </c>
      <c r="AP74" t="s">
        <v>110</v>
      </c>
      <c r="AQ74">
        <v>5.1799999999999999E-2</v>
      </c>
      <c r="AR74" s="1">
        <v>0.41299999999999998</v>
      </c>
      <c r="AS74" t="s">
        <v>116</v>
      </c>
      <c r="AT74">
        <v>2.99</v>
      </c>
      <c r="AU74" t="s">
        <v>117</v>
      </c>
      <c r="AV74" t="s">
        <v>113</v>
      </c>
      <c r="AW74" s="1">
        <v>2350000</v>
      </c>
      <c r="AX74" t="s">
        <v>110</v>
      </c>
      <c r="AY74" s="1">
        <v>691000</v>
      </c>
      <c r="AZ74" t="s">
        <v>110</v>
      </c>
      <c r="BA74">
        <v>1</v>
      </c>
      <c r="BB74">
        <v>4.6900000000000004</v>
      </c>
      <c r="BC74">
        <v>4.4800000000000004</v>
      </c>
      <c r="BD74">
        <v>120</v>
      </c>
      <c r="BE74">
        <v>4.7</v>
      </c>
      <c r="BF74">
        <v>1261</v>
      </c>
      <c r="BG74">
        <v>4.62</v>
      </c>
      <c r="BH74">
        <v>1337</v>
      </c>
      <c r="BI74">
        <v>4.9000000000000004</v>
      </c>
      <c r="BJ74" t="s">
        <v>114</v>
      </c>
      <c r="BK74" t="s">
        <v>110</v>
      </c>
      <c r="BL74">
        <v>0.27900000000000003</v>
      </c>
      <c r="BM74" t="s">
        <v>118</v>
      </c>
      <c r="BN74" t="s">
        <v>110</v>
      </c>
      <c r="BO74" t="s">
        <v>110</v>
      </c>
      <c r="BP74" s="1">
        <v>5.2200000000000003E-2</v>
      </c>
      <c r="BQ74" s="1">
        <v>0.49199999999999999</v>
      </c>
      <c r="BR74" t="s">
        <v>116</v>
      </c>
      <c r="BS74">
        <v>2.85</v>
      </c>
      <c r="BU74">
        <v>1</v>
      </c>
      <c r="BV74">
        <v>4420</v>
      </c>
      <c r="BW74" t="s">
        <v>110</v>
      </c>
      <c r="BX74">
        <v>1</v>
      </c>
      <c r="BY74" t="s">
        <v>110</v>
      </c>
      <c r="BZ74" t="s">
        <v>110</v>
      </c>
    </row>
    <row r="75" spans="1:78" x14ac:dyDescent="0.25">
      <c r="A75" t="s">
        <v>154</v>
      </c>
      <c r="C75" t="s">
        <v>107</v>
      </c>
      <c r="E75">
        <v>0</v>
      </c>
      <c r="F75" t="s">
        <v>108</v>
      </c>
      <c r="G75" s="2">
        <v>43018.509363425925</v>
      </c>
      <c r="H75" t="s">
        <v>109</v>
      </c>
      <c r="I75">
        <v>1</v>
      </c>
      <c r="J75">
        <v>37</v>
      </c>
      <c r="K75" t="s">
        <v>110</v>
      </c>
      <c r="L75">
        <v>0</v>
      </c>
      <c r="M75" t="s">
        <v>155</v>
      </c>
      <c r="N75">
        <v>1</v>
      </c>
      <c r="O75">
        <v>0</v>
      </c>
      <c r="R75" t="s">
        <v>119</v>
      </c>
      <c r="S75" t="s">
        <v>113</v>
      </c>
      <c r="T75" s="1">
        <v>74100</v>
      </c>
      <c r="U75" t="s">
        <v>110</v>
      </c>
      <c r="V75" s="1">
        <v>22300</v>
      </c>
      <c r="W75" t="s">
        <v>110</v>
      </c>
      <c r="X75" t="s">
        <v>110</v>
      </c>
      <c r="Y75">
        <v>4.7</v>
      </c>
      <c r="Z75">
        <v>4.7</v>
      </c>
      <c r="AA75">
        <v>120</v>
      </c>
      <c r="AB75">
        <v>4.7</v>
      </c>
      <c r="AC75">
        <v>1264</v>
      </c>
      <c r="AD75">
        <v>4.63</v>
      </c>
      <c r="AE75">
        <v>1335</v>
      </c>
      <c r="AF75">
        <v>4.8899999999999997</v>
      </c>
      <c r="AG75" t="s">
        <v>126</v>
      </c>
      <c r="AH75" t="s">
        <v>110</v>
      </c>
      <c r="AI75">
        <v>0.26</v>
      </c>
      <c r="AJ75" t="s">
        <v>110</v>
      </c>
      <c r="AK75" t="s">
        <v>120</v>
      </c>
      <c r="AL75" t="s">
        <v>110</v>
      </c>
      <c r="AM75" s="1">
        <v>3.15E-2</v>
      </c>
      <c r="AN75" s="1">
        <v>3.2300000000000002E-2</v>
      </c>
      <c r="AP75" t="s">
        <v>110</v>
      </c>
      <c r="AQ75">
        <v>4.9700000000000001E-2</v>
      </c>
      <c r="AR75" s="1">
        <v>0.318</v>
      </c>
      <c r="AS75" t="s">
        <v>116</v>
      </c>
      <c r="AT75">
        <v>3.16</v>
      </c>
      <c r="AU75" t="s">
        <v>117</v>
      </c>
      <c r="AV75" t="s">
        <v>113</v>
      </c>
      <c r="AW75" s="1">
        <v>2350000</v>
      </c>
      <c r="AX75" t="s">
        <v>110</v>
      </c>
      <c r="AY75" s="1">
        <v>691000</v>
      </c>
      <c r="AZ75" t="s">
        <v>110</v>
      </c>
      <c r="BA75">
        <v>1</v>
      </c>
      <c r="BB75">
        <v>4.6900000000000004</v>
      </c>
      <c r="BC75">
        <v>4.4800000000000004</v>
      </c>
      <c r="BD75">
        <v>120</v>
      </c>
      <c r="BE75">
        <v>4.7</v>
      </c>
      <c r="BF75">
        <v>1261</v>
      </c>
      <c r="BG75">
        <v>4.62</v>
      </c>
      <c r="BH75">
        <v>1337</v>
      </c>
      <c r="BI75">
        <v>4.9000000000000004</v>
      </c>
      <c r="BJ75" t="s">
        <v>114</v>
      </c>
      <c r="BK75" t="s">
        <v>110</v>
      </c>
      <c r="BL75">
        <v>0.27900000000000003</v>
      </c>
      <c r="BM75" t="s">
        <v>118</v>
      </c>
      <c r="BN75" t="s">
        <v>110</v>
      </c>
      <c r="BO75" t="s">
        <v>110</v>
      </c>
      <c r="BP75" s="1">
        <v>5.2200000000000003E-2</v>
      </c>
      <c r="BQ75" s="1">
        <v>0.49199999999999999</v>
      </c>
      <c r="BR75" t="s">
        <v>116</v>
      </c>
      <c r="BS75">
        <v>2.85</v>
      </c>
      <c r="BU75">
        <v>1</v>
      </c>
      <c r="BV75">
        <v>4680</v>
      </c>
      <c r="BW75" t="s">
        <v>110</v>
      </c>
      <c r="BX75">
        <v>1</v>
      </c>
      <c r="BY75" t="s">
        <v>110</v>
      </c>
      <c r="BZ75" t="s">
        <v>110</v>
      </c>
    </row>
    <row r="76" spans="1:78" x14ac:dyDescent="0.25">
      <c r="A76" t="s">
        <v>156</v>
      </c>
      <c r="C76" t="s">
        <v>107</v>
      </c>
      <c r="E76">
        <v>0</v>
      </c>
      <c r="F76" t="s">
        <v>108</v>
      </c>
      <c r="G76" s="2">
        <v>43018.518136574072</v>
      </c>
      <c r="H76" t="s">
        <v>109</v>
      </c>
      <c r="I76">
        <v>1</v>
      </c>
      <c r="J76">
        <v>38</v>
      </c>
      <c r="K76" t="s">
        <v>110</v>
      </c>
      <c r="L76">
        <v>0</v>
      </c>
      <c r="M76" t="s">
        <v>157</v>
      </c>
      <c r="N76">
        <v>1</v>
      </c>
      <c r="O76">
        <v>0</v>
      </c>
      <c r="R76" t="s">
        <v>112</v>
      </c>
      <c r="S76" t="s">
        <v>113</v>
      </c>
      <c r="T76" s="1">
        <v>1170000</v>
      </c>
      <c r="U76" t="s">
        <v>110</v>
      </c>
      <c r="V76" s="1">
        <v>352000</v>
      </c>
      <c r="W76" t="s">
        <v>110</v>
      </c>
      <c r="X76" t="s">
        <v>110</v>
      </c>
      <c r="Y76">
        <v>4.53</v>
      </c>
      <c r="Z76">
        <v>4.49</v>
      </c>
      <c r="AA76">
        <v>120</v>
      </c>
      <c r="AB76">
        <v>4.54</v>
      </c>
      <c r="AC76">
        <v>1218</v>
      </c>
      <c r="AD76">
        <v>4.46</v>
      </c>
      <c r="AE76">
        <v>1288</v>
      </c>
      <c r="AF76">
        <v>4.72</v>
      </c>
      <c r="AG76" t="s">
        <v>114</v>
      </c>
      <c r="AH76" t="s">
        <v>110</v>
      </c>
      <c r="AI76">
        <v>0.25700000000000001</v>
      </c>
      <c r="AJ76" t="s">
        <v>110</v>
      </c>
      <c r="AK76" t="s">
        <v>115</v>
      </c>
      <c r="AL76" t="s">
        <v>110</v>
      </c>
      <c r="AM76" s="1">
        <v>0.48499999999999999</v>
      </c>
      <c r="AN76" s="1">
        <v>0.5</v>
      </c>
      <c r="AP76" t="s">
        <v>110</v>
      </c>
      <c r="AQ76">
        <v>5.0900000000000001E-2</v>
      </c>
      <c r="AR76" s="1">
        <v>0.35099999999999998</v>
      </c>
      <c r="AS76" t="s">
        <v>116</v>
      </c>
      <c r="AT76">
        <v>2.99</v>
      </c>
      <c r="AU76" t="s">
        <v>117</v>
      </c>
      <c r="AV76" t="s">
        <v>113</v>
      </c>
      <c r="AW76" s="1">
        <v>2420000</v>
      </c>
      <c r="AX76" t="s">
        <v>110</v>
      </c>
      <c r="AY76" s="1">
        <v>703000</v>
      </c>
      <c r="AZ76" t="s">
        <v>110</v>
      </c>
      <c r="BA76">
        <v>1</v>
      </c>
      <c r="BB76">
        <v>4.53</v>
      </c>
      <c r="BC76">
        <v>4.4800000000000004</v>
      </c>
      <c r="BD76">
        <v>120</v>
      </c>
      <c r="BE76">
        <v>4.54</v>
      </c>
      <c r="BF76">
        <v>1216</v>
      </c>
      <c r="BG76">
        <v>4.46</v>
      </c>
      <c r="BH76">
        <v>1302</v>
      </c>
      <c r="BI76">
        <v>4.7699999999999996</v>
      </c>
      <c r="BJ76" t="s">
        <v>114</v>
      </c>
      <c r="BK76" t="s">
        <v>110</v>
      </c>
      <c r="BL76">
        <v>0.316</v>
      </c>
      <c r="BM76" t="s">
        <v>118</v>
      </c>
      <c r="BN76" t="s">
        <v>110</v>
      </c>
      <c r="BO76" t="s">
        <v>110</v>
      </c>
      <c r="BP76" s="1">
        <v>5.2600000000000001E-2</v>
      </c>
      <c r="BQ76" s="1">
        <v>0.27700000000000002</v>
      </c>
      <c r="BR76" t="s">
        <v>116</v>
      </c>
      <c r="BS76">
        <v>3.48</v>
      </c>
      <c r="BU76">
        <v>0</v>
      </c>
      <c r="BV76">
        <v>3800</v>
      </c>
      <c r="BW76" t="s">
        <v>110</v>
      </c>
      <c r="BX76">
        <v>1</v>
      </c>
      <c r="BY76" t="s">
        <v>110</v>
      </c>
      <c r="BZ76" t="s">
        <v>110</v>
      </c>
    </row>
    <row r="77" spans="1:78" x14ac:dyDescent="0.25">
      <c r="A77" t="s">
        <v>156</v>
      </c>
      <c r="C77" t="s">
        <v>107</v>
      </c>
      <c r="E77">
        <v>0</v>
      </c>
      <c r="F77" t="s">
        <v>108</v>
      </c>
      <c r="G77" s="2">
        <v>43018.518136574072</v>
      </c>
      <c r="H77" t="s">
        <v>109</v>
      </c>
      <c r="I77">
        <v>1</v>
      </c>
      <c r="J77">
        <v>38</v>
      </c>
      <c r="K77" t="s">
        <v>110</v>
      </c>
      <c r="L77">
        <v>0</v>
      </c>
      <c r="M77" t="s">
        <v>157</v>
      </c>
      <c r="N77">
        <v>1</v>
      </c>
      <c r="O77">
        <v>0</v>
      </c>
      <c r="R77" t="s">
        <v>119</v>
      </c>
      <c r="S77" t="s">
        <v>113</v>
      </c>
      <c r="T77" s="1">
        <v>64700</v>
      </c>
      <c r="U77" t="s">
        <v>110</v>
      </c>
      <c r="V77" s="1">
        <v>19700</v>
      </c>
      <c r="W77" t="s">
        <v>110</v>
      </c>
      <c r="X77" t="s">
        <v>110</v>
      </c>
      <c r="Y77">
        <v>4.53</v>
      </c>
      <c r="Z77">
        <v>4.5</v>
      </c>
      <c r="AA77">
        <v>120</v>
      </c>
      <c r="AB77">
        <v>4.54</v>
      </c>
      <c r="AC77">
        <v>1218</v>
      </c>
      <c r="AD77">
        <v>4.46</v>
      </c>
      <c r="AE77">
        <v>1284</v>
      </c>
      <c r="AF77">
        <v>4.71</v>
      </c>
      <c r="AG77" t="s">
        <v>126</v>
      </c>
      <c r="AH77" t="s">
        <v>110</v>
      </c>
      <c r="AI77">
        <v>0.24199999999999999</v>
      </c>
      <c r="AJ77" t="s">
        <v>110</v>
      </c>
      <c r="AK77" t="s">
        <v>120</v>
      </c>
      <c r="AL77" t="s">
        <v>110</v>
      </c>
      <c r="AM77" s="1">
        <v>2.6800000000000001E-2</v>
      </c>
      <c r="AN77" s="1">
        <v>2.8000000000000001E-2</v>
      </c>
      <c r="AP77" t="s">
        <v>110</v>
      </c>
      <c r="AQ77">
        <v>5.0200000000000002E-2</v>
      </c>
      <c r="AR77" s="1">
        <v>0.372</v>
      </c>
      <c r="AS77" t="s">
        <v>116</v>
      </c>
      <c r="AT77">
        <v>2.73</v>
      </c>
      <c r="AU77" t="s">
        <v>117</v>
      </c>
      <c r="AV77" t="s">
        <v>113</v>
      </c>
      <c r="AW77" s="1">
        <v>2420000</v>
      </c>
      <c r="AX77" t="s">
        <v>110</v>
      </c>
      <c r="AY77" s="1">
        <v>703000</v>
      </c>
      <c r="AZ77" t="s">
        <v>110</v>
      </c>
      <c r="BA77">
        <v>1</v>
      </c>
      <c r="BB77">
        <v>4.53</v>
      </c>
      <c r="BC77">
        <v>4.4800000000000004</v>
      </c>
      <c r="BD77">
        <v>120</v>
      </c>
      <c r="BE77">
        <v>4.54</v>
      </c>
      <c r="BF77">
        <v>1216</v>
      </c>
      <c r="BG77">
        <v>4.46</v>
      </c>
      <c r="BH77">
        <v>1302</v>
      </c>
      <c r="BI77">
        <v>4.7699999999999996</v>
      </c>
      <c r="BJ77" t="s">
        <v>114</v>
      </c>
      <c r="BK77" t="s">
        <v>110</v>
      </c>
      <c r="BL77">
        <v>0.316</v>
      </c>
      <c r="BM77" t="s">
        <v>118</v>
      </c>
      <c r="BN77" t="s">
        <v>110</v>
      </c>
      <c r="BO77" t="s">
        <v>110</v>
      </c>
      <c r="BP77" s="1">
        <v>5.2600000000000001E-2</v>
      </c>
      <c r="BQ77" s="1">
        <v>0.27700000000000002</v>
      </c>
      <c r="BR77" t="s">
        <v>116</v>
      </c>
      <c r="BS77">
        <v>3.48</v>
      </c>
      <c r="BU77">
        <v>0</v>
      </c>
      <c r="BV77">
        <v>4010</v>
      </c>
      <c r="BW77" t="s">
        <v>110</v>
      </c>
      <c r="BX77">
        <v>1</v>
      </c>
      <c r="BY77" t="s">
        <v>110</v>
      </c>
      <c r="BZ77" t="s">
        <v>110</v>
      </c>
    </row>
    <row r="78" spans="1:78" x14ac:dyDescent="0.25">
      <c r="A78" t="s">
        <v>158</v>
      </c>
      <c r="C78" t="s">
        <v>107</v>
      </c>
      <c r="E78">
        <v>0</v>
      </c>
      <c r="F78" t="s">
        <v>108</v>
      </c>
      <c r="G78" s="2">
        <v>43018.526979166665</v>
      </c>
      <c r="H78" t="s">
        <v>109</v>
      </c>
      <c r="I78">
        <v>1</v>
      </c>
      <c r="J78">
        <v>39</v>
      </c>
      <c r="K78" t="s">
        <v>110</v>
      </c>
      <c r="L78">
        <v>0</v>
      </c>
      <c r="M78" t="s">
        <v>159</v>
      </c>
      <c r="N78">
        <v>1</v>
      </c>
      <c r="O78">
        <v>0</v>
      </c>
      <c r="R78" t="s">
        <v>112</v>
      </c>
      <c r="S78" t="s">
        <v>113</v>
      </c>
      <c r="T78" s="1">
        <v>1780000</v>
      </c>
      <c r="U78" t="s">
        <v>110</v>
      </c>
      <c r="V78" s="1">
        <v>529000</v>
      </c>
      <c r="W78" t="s">
        <v>110</v>
      </c>
      <c r="X78" t="s">
        <v>110</v>
      </c>
      <c r="Y78">
        <v>4.6900000000000004</v>
      </c>
      <c r="Z78">
        <v>4.7</v>
      </c>
      <c r="AA78">
        <v>120</v>
      </c>
      <c r="AB78">
        <v>4.7</v>
      </c>
      <c r="AC78">
        <v>1261</v>
      </c>
      <c r="AD78">
        <v>4.62</v>
      </c>
      <c r="AE78">
        <v>1344</v>
      </c>
      <c r="AF78">
        <v>4.93</v>
      </c>
      <c r="AG78" t="s">
        <v>114</v>
      </c>
      <c r="AH78" t="s">
        <v>110</v>
      </c>
      <c r="AI78">
        <v>0.30399999999999999</v>
      </c>
      <c r="AJ78" t="s">
        <v>110</v>
      </c>
      <c r="AK78" t="s">
        <v>115</v>
      </c>
      <c r="AL78" t="s">
        <v>110</v>
      </c>
      <c r="AM78" s="1">
        <v>0.76600000000000001</v>
      </c>
      <c r="AN78" s="1">
        <v>0.78800000000000003</v>
      </c>
      <c r="AP78" t="s">
        <v>110</v>
      </c>
      <c r="AQ78">
        <v>5.16E-2</v>
      </c>
      <c r="AR78" s="1">
        <v>0.21099999999999999</v>
      </c>
      <c r="AS78" t="s">
        <v>116</v>
      </c>
      <c r="AT78">
        <v>3.23</v>
      </c>
      <c r="AU78" t="s">
        <v>117</v>
      </c>
      <c r="AV78" t="s">
        <v>113</v>
      </c>
      <c r="AW78" s="1">
        <v>2320000</v>
      </c>
      <c r="AX78" t="s">
        <v>110</v>
      </c>
      <c r="AY78" s="1">
        <v>671000</v>
      </c>
      <c r="AZ78" t="s">
        <v>110</v>
      </c>
      <c r="BA78">
        <v>1</v>
      </c>
      <c r="BB78">
        <v>4.6900000000000004</v>
      </c>
      <c r="BC78">
        <v>4.4800000000000004</v>
      </c>
      <c r="BD78">
        <v>120</v>
      </c>
      <c r="BE78">
        <v>4.7</v>
      </c>
      <c r="BF78">
        <v>1261</v>
      </c>
      <c r="BG78">
        <v>4.62</v>
      </c>
      <c r="BH78">
        <v>1341</v>
      </c>
      <c r="BI78">
        <v>4.92</v>
      </c>
      <c r="BJ78" t="s">
        <v>114</v>
      </c>
      <c r="BK78" t="s">
        <v>110</v>
      </c>
      <c r="BL78">
        <v>0.29299999999999998</v>
      </c>
      <c r="BM78" t="s">
        <v>118</v>
      </c>
      <c r="BN78" t="s">
        <v>110</v>
      </c>
      <c r="BO78" t="s">
        <v>110</v>
      </c>
      <c r="BP78" s="1">
        <v>5.2499999999999998E-2</v>
      </c>
      <c r="BQ78" s="1">
        <v>0.41199999999999998</v>
      </c>
      <c r="BR78" t="s">
        <v>116</v>
      </c>
      <c r="BS78">
        <v>3.15</v>
      </c>
      <c r="BU78">
        <v>1</v>
      </c>
      <c r="BV78">
        <v>5990</v>
      </c>
      <c r="BW78" t="s">
        <v>110</v>
      </c>
      <c r="BX78">
        <v>1</v>
      </c>
      <c r="BY78" t="s">
        <v>110</v>
      </c>
      <c r="BZ78" t="s">
        <v>110</v>
      </c>
    </row>
    <row r="79" spans="1:78" x14ac:dyDescent="0.25">
      <c r="A79" t="s">
        <v>158</v>
      </c>
      <c r="C79" t="s">
        <v>107</v>
      </c>
      <c r="E79">
        <v>0</v>
      </c>
      <c r="F79" t="s">
        <v>108</v>
      </c>
      <c r="G79" s="2">
        <v>43018.526979166665</v>
      </c>
      <c r="H79" t="s">
        <v>109</v>
      </c>
      <c r="I79">
        <v>1</v>
      </c>
      <c r="J79">
        <v>39</v>
      </c>
      <c r="K79" t="s">
        <v>110</v>
      </c>
      <c r="L79">
        <v>0</v>
      </c>
      <c r="M79" t="s">
        <v>159</v>
      </c>
      <c r="N79">
        <v>1</v>
      </c>
      <c r="O79">
        <v>0</v>
      </c>
      <c r="R79" t="s">
        <v>119</v>
      </c>
      <c r="S79" t="s">
        <v>113</v>
      </c>
      <c r="T79" s="1">
        <v>98300</v>
      </c>
      <c r="U79" t="s">
        <v>110</v>
      </c>
      <c r="V79" s="1">
        <v>29900</v>
      </c>
      <c r="W79" t="s">
        <v>110</v>
      </c>
      <c r="X79" t="s">
        <v>110</v>
      </c>
      <c r="Y79">
        <v>4.7</v>
      </c>
      <c r="Z79">
        <v>4.7</v>
      </c>
      <c r="AA79">
        <v>120</v>
      </c>
      <c r="AB79">
        <v>4.7</v>
      </c>
      <c r="AC79">
        <v>1263</v>
      </c>
      <c r="AD79">
        <v>4.63</v>
      </c>
      <c r="AE79">
        <v>1328</v>
      </c>
      <c r="AF79">
        <v>4.87</v>
      </c>
      <c r="AG79" t="s">
        <v>114</v>
      </c>
      <c r="AH79" t="s">
        <v>110</v>
      </c>
      <c r="AI79">
        <v>0.23799999999999999</v>
      </c>
      <c r="AJ79" t="s">
        <v>110</v>
      </c>
      <c r="AK79" t="s">
        <v>120</v>
      </c>
      <c r="AL79" t="s">
        <v>110</v>
      </c>
      <c r="AM79" s="1">
        <v>4.2299999999999997E-2</v>
      </c>
      <c r="AN79" s="1">
        <v>4.4499999999999998E-2</v>
      </c>
      <c r="AP79" t="s">
        <v>110</v>
      </c>
      <c r="AQ79">
        <v>5.0200000000000002E-2</v>
      </c>
      <c r="AR79" s="1">
        <v>-0.108</v>
      </c>
      <c r="AS79" t="s">
        <v>116</v>
      </c>
      <c r="AT79">
        <v>2.54</v>
      </c>
      <c r="AU79" t="s">
        <v>117</v>
      </c>
      <c r="AV79" t="s">
        <v>113</v>
      </c>
      <c r="AW79" s="1">
        <v>2320000</v>
      </c>
      <c r="AX79" t="s">
        <v>110</v>
      </c>
      <c r="AY79" s="1">
        <v>671000</v>
      </c>
      <c r="AZ79" t="s">
        <v>110</v>
      </c>
      <c r="BA79">
        <v>1</v>
      </c>
      <c r="BB79">
        <v>4.6900000000000004</v>
      </c>
      <c r="BC79">
        <v>4.4800000000000004</v>
      </c>
      <c r="BD79">
        <v>120</v>
      </c>
      <c r="BE79">
        <v>4.7</v>
      </c>
      <c r="BF79">
        <v>1261</v>
      </c>
      <c r="BG79">
        <v>4.62</v>
      </c>
      <c r="BH79">
        <v>1341</v>
      </c>
      <c r="BI79">
        <v>4.92</v>
      </c>
      <c r="BJ79" t="s">
        <v>114</v>
      </c>
      <c r="BK79" t="s">
        <v>110</v>
      </c>
      <c r="BL79">
        <v>0.29299999999999998</v>
      </c>
      <c r="BM79" t="s">
        <v>118</v>
      </c>
      <c r="BN79" t="s">
        <v>110</v>
      </c>
      <c r="BO79" t="s">
        <v>110</v>
      </c>
      <c r="BP79" s="1">
        <v>5.2499999999999998E-2</v>
      </c>
      <c r="BQ79" s="1">
        <v>0.41199999999999998</v>
      </c>
      <c r="BR79" t="s">
        <v>116</v>
      </c>
      <c r="BS79">
        <v>3.15</v>
      </c>
      <c r="BU79">
        <v>1</v>
      </c>
      <c r="BV79">
        <v>6170</v>
      </c>
      <c r="BW79" t="s">
        <v>110</v>
      </c>
      <c r="BX79">
        <v>1</v>
      </c>
      <c r="BY79" t="s">
        <v>110</v>
      </c>
      <c r="BZ79" t="s">
        <v>110</v>
      </c>
    </row>
    <row r="80" spans="1:78" x14ac:dyDescent="0.25">
      <c r="A80" t="s">
        <v>160</v>
      </c>
      <c r="C80" t="s">
        <v>107</v>
      </c>
      <c r="E80">
        <v>0</v>
      </c>
      <c r="F80" t="s">
        <v>108</v>
      </c>
      <c r="G80" s="2">
        <v>43018.535729166666</v>
      </c>
      <c r="H80" t="s">
        <v>109</v>
      </c>
      <c r="I80">
        <v>1</v>
      </c>
      <c r="J80">
        <v>40</v>
      </c>
      <c r="K80" t="s">
        <v>110</v>
      </c>
      <c r="L80">
        <v>0</v>
      </c>
      <c r="M80" t="s">
        <v>161</v>
      </c>
      <c r="N80">
        <v>1</v>
      </c>
      <c r="O80">
        <v>0</v>
      </c>
      <c r="R80" t="s">
        <v>112</v>
      </c>
      <c r="S80" t="s">
        <v>113</v>
      </c>
      <c r="T80" s="1">
        <v>1780000</v>
      </c>
      <c r="U80" t="s">
        <v>110</v>
      </c>
      <c r="V80" s="1">
        <v>527000</v>
      </c>
      <c r="W80" t="s">
        <v>110</v>
      </c>
      <c r="X80" t="s">
        <v>110</v>
      </c>
      <c r="Y80">
        <v>4.5</v>
      </c>
      <c r="Z80">
        <v>4.49</v>
      </c>
      <c r="AA80">
        <v>120</v>
      </c>
      <c r="AB80">
        <v>4.51</v>
      </c>
      <c r="AC80">
        <v>1208</v>
      </c>
      <c r="AD80">
        <v>4.43</v>
      </c>
      <c r="AE80">
        <v>1283</v>
      </c>
      <c r="AF80">
        <v>4.7</v>
      </c>
      <c r="AG80" t="s">
        <v>114</v>
      </c>
      <c r="AH80" t="s">
        <v>110</v>
      </c>
      <c r="AI80">
        <v>0.27500000000000002</v>
      </c>
      <c r="AJ80" t="s">
        <v>110</v>
      </c>
      <c r="AK80" t="s">
        <v>115</v>
      </c>
      <c r="AL80" t="s">
        <v>110</v>
      </c>
      <c r="AM80" s="1">
        <v>0.748</v>
      </c>
      <c r="AN80" s="1">
        <v>0.76100000000000001</v>
      </c>
      <c r="AP80" t="s">
        <v>110</v>
      </c>
      <c r="AQ80">
        <v>5.1499999999999997E-2</v>
      </c>
      <c r="AR80" s="1">
        <v>0.36199999999999999</v>
      </c>
      <c r="AS80" t="s">
        <v>116</v>
      </c>
      <c r="AT80">
        <v>2.85</v>
      </c>
      <c r="AU80" t="s">
        <v>117</v>
      </c>
      <c r="AV80" t="s">
        <v>113</v>
      </c>
      <c r="AW80" s="1">
        <v>2380000</v>
      </c>
      <c r="AX80" t="s">
        <v>110</v>
      </c>
      <c r="AY80" s="1">
        <v>693000</v>
      </c>
      <c r="AZ80" t="s">
        <v>110</v>
      </c>
      <c r="BA80">
        <v>1</v>
      </c>
      <c r="BB80">
        <v>4.5</v>
      </c>
      <c r="BC80">
        <v>4.4800000000000004</v>
      </c>
      <c r="BD80">
        <v>120</v>
      </c>
      <c r="BE80">
        <v>4.51</v>
      </c>
      <c r="BF80">
        <v>1208</v>
      </c>
      <c r="BG80">
        <v>4.43</v>
      </c>
      <c r="BH80">
        <v>1281</v>
      </c>
      <c r="BI80">
        <v>4.7</v>
      </c>
      <c r="BJ80" t="s">
        <v>114</v>
      </c>
      <c r="BK80" t="s">
        <v>110</v>
      </c>
      <c r="BL80">
        <v>0.26800000000000002</v>
      </c>
      <c r="BM80" t="s">
        <v>118</v>
      </c>
      <c r="BN80" t="s">
        <v>110</v>
      </c>
      <c r="BO80" t="s">
        <v>110</v>
      </c>
      <c r="BP80" s="1">
        <v>5.2900000000000003E-2</v>
      </c>
      <c r="BQ80" s="1">
        <v>0.55800000000000005</v>
      </c>
      <c r="BR80" t="s">
        <v>116</v>
      </c>
      <c r="BS80">
        <v>2.91</v>
      </c>
      <c r="BU80">
        <v>0</v>
      </c>
      <c r="BV80">
        <v>5840</v>
      </c>
      <c r="BW80" t="s">
        <v>110</v>
      </c>
      <c r="BX80">
        <v>1</v>
      </c>
      <c r="BY80" t="s">
        <v>110</v>
      </c>
      <c r="BZ80" t="s">
        <v>110</v>
      </c>
    </row>
    <row r="81" spans="1:78" x14ac:dyDescent="0.25">
      <c r="A81" t="s">
        <v>160</v>
      </c>
      <c r="C81" t="s">
        <v>107</v>
      </c>
      <c r="E81">
        <v>0</v>
      </c>
      <c r="F81" t="s">
        <v>108</v>
      </c>
      <c r="G81" s="2">
        <v>43018.535729166666</v>
      </c>
      <c r="H81" t="s">
        <v>109</v>
      </c>
      <c r="I81">
        <v>1</v>
      </c>
      <c r="J81">
        <v>40</v>
      </c>
      <c r="K81" t="s">
        <v>110</v>
      </c>
      <c r="L81">
        <v>0</v>
      </c>
      <c r="M81" t="s">
        <v>161</v>
      </c>
      <c r="N81">
        <v>1</v>
      </c>
      <c r="O81">
        <v>0</v>
      </c>
      <c r="R81" t="s">
        <v>119</v>
      </c>
      <c r="S81" t="s">
        <v>113</v>
      </c>
      <c r="T81" s="1">
        <v>97400</v>
      </c>
      <c r="U81" t="s">
        <v>110</v>
      </c>
      <c r="V81" s="1">
        <v>29200</v>
      </c>
      <c r="W81" t="s">
        <v>110</v>
      </c>
      <c r="X81" t="s">
        <v>110</v>
      </c>
      <c r="Y81">
        <v>4.5</v>
      </c>
      <c r="Z81">
        <v>4.5</v>
      </c>
      <c r="AA81">
        <v>120</v>
      </c>
      <c r="AB81">
        <v>4.51</v>
      </c>
      <c r="AC81">
        <v>1207</v>
      </c>
      <c r="AD81">
        <v>4.42</v>
      </c>
      <c r="AE81">
        <v>1282</v>
      </c>
      <c r="AF81">
        <v>4.7</v>
      </c>
      <c r="AG81" t="s">
        <v>126</v>
      </c>
      <c r="AH81" t="s">
        <v>110</v>
      </c>
      <c r="AI81">
        <v>0.27500000000000002</v>
      </c>
      <c r="AJ81" t="s">
        <v>110</v>
      </c>
      <c r="AK81" t="s">
        <v>120</v>
      </c>
      <c r="AL81" t="s">
        <v>110</v>
      </c>
      <c r="AM81" s="1">
        <v>4.1000000000000002E-2</v>
      </c>
      <c r="AN81" s="1">
        <v>4.2099999999999999E-2</v>
      </c>
      <c r="AP81" t="s">
        <v>110</v>
      </c>
      <c r="AQ81">
        <v>5.0799999999999998E-2</v>
      </c>
      <c r="AR81" s="1">
        <v>0.23699999999999999</v>
      </c>
      <c r="AS81" t="s">
        <v>116</v>
      </c>
      <c r="AT81">
        <v>2.69</v>
      </c>
      <c r="AU81" t="s">
        <v>117</v>
      </c>
      <c r="AV81" t="s">
        <v>113</v>
      </c>
      <c r="AW81" s="1">
        <v>2380000</v>
      </c>
      <c r="AX81" t="s">
        <v>110</v>
      </c>
      <c r="AY81" s="1">
        <v>693000</v>
      </c>
      <c r="AZ81" t="s">
        <v>110</v>
      </c>
      <c r="BA81">
        <v>1</v>
      </c>
      <c r="BB81">
        <v>4.5</v>
      </c>
      <c r="BC81">
        <v>4.4800000000000004</v>
      </c>
      <c r="BD81">
        <v>120</v>
      </c>
      <c r="BE81">
        <v>4.51</v>
      </c>
      <c r="BF81">
        <v>1208</v>
      </c>
      <c r="BG81">
        <v>4.43</v>
      </c>
      <c r="BH81">
        <v>1281</v>
      </c>
      <c r="BI81">
        <v>4.7</v>
      </c>
      <c r="BJ81" t="s">
        <v>114</v>
      </c>
      <c r="BK81" t="s">
        <v>110</v>
      </c>
      <c r="BL81">
        <v>0.26800000000000002</v>
      </c>
      <c r="BM81" t="s">
        <v>118</v>
      </c>
      <c r="BN81" t="s">
        <v>110</v>
      </c>
      <c r="BO81" t="s">
        <v>110</v>
      </c>
      <c r="BP81" s="1">
        <v>5.2900000000000003E-2</v>
      </c>
      <c r="BQ81" s="1">
        <v>0.55800000000000005</v>
      </c>
      <c r="BR81" t="s">
        <v>116</v>
      </c>
      <c r="BS81">
        <v>2.91</v>
      </c>
      <c r="BU81">
        <v>0</v>
      </c>
      <c r="BV81">
        <v>5990</v>
      </c>
      <c r="BW81" t="s">
        <v>110</v>
      </c>
      <c r="BX81">
        <v>1</v>
      </c>
      <c r="BY81" t="s">
        <v>110</v>
      </c>
      <c r="BZ81" t="s">
        <v>110</v>
      </c>
    </row>
    <row r="82" spans="1:78" x14ac:dyDescent="0.25">
      <c r="A82" t="s">
        <v>162</v>
      </c>
      <c r="C82" t="s">
        <v>107</v>
      </c>
      <c r="E82">
        <v>0</v>
      </c>
      <c r="F82" t="s">
        <v>108</v>
      </c>
      <c r="G82" s="2">
        <v>43018.544571759259</v>
      </c>
      <c r="H82" t="s">
        <v>109</v>
      </c>
      <c r="I82">
        <v>1</v>
      </c>
      <c r="J82">
        <v>41</v>
      </c>
      <c r="K82" t="s">
        <v>110</v>
      </c>
      <c r="L82">
        <v>0</v>
      </c>
      <c r="M82" t="s">
        <v>163</v>
      </c>
      <c r="N82">
        <v>1</v>
      </c>
      <c r="O82">
        <v>0</v>
      </c>
      <c r="R82" t="s">
        <v>112</v>
      </c>
      <c r="S82" t="s">
        <v>113</v>
      </c>
      <c r="T82" s="1">
        <v>1510000</v>
      </c>
      <c r="U82" t="s">
        <v>110</v>
      </c>
      <c r="V82" s="1">
        <v>448000</v>
      </c>
      <c r="W82" t="s">
        <v>110</v>
      </c>
      <c r="X82" t="s">
        <v>110</v>
      </c>
      <c r="Y82">
        <v>4.5</v>
      </c>
      <c r="Z82">
        <v>4.49</v>
      </c>
      <c r="AA82">
        <v>120</v>
      </c>
      <c r="AB82">
        <v>4.51</v>
      </c>
      <c r="AC82">
        <v>1207</v>
      </c>
      <c r="AD82">
        <v>4.42</v>
      </c>
      <c r="AE82">
        <v>1302</v>
      </c>
      <c r="AF82">
        <v>4.7699999999999996</v>
      </c>
      <c r="AG82" t="s">
        <v>126</v>
      </c>
      <c r="AH82" t="s">
        <v>110</v>
      </c>
      <c r="AI82">
        <v>0.34899999999999998</v>
      </c>
      <c r="AJ82" t="s">
        <v>110</v>
      </c>
      <c r="AK82" t="s">
        <v>115</v>
      </c>
      <c r="AL82" t="s">
        <v>110</v>
      </c>
      <c r="AM82" s="1">
        <v>0.70799999999999996</v>
      </c>
      <c r="AN82" s="1">
        <v>0.69699999999999995</v>
      </c>
      <c r="AP82" t="s">
        <v>110</v>
      </c>
      <c r="AQ82">
        <v>5.1700000000000003E-2</v>
      </c>
      <c r="AR82" s="1">
        <v>0.16</v>
      </c>
      <c r="AS82" t="s">
        <v>116</v>
      </c>
      <c r="AT82">
        <v>3.73</v>
      </c>
      <c r="AU82" t="s">
        <v>117</v>
      </c>
      <c r="AV82" t="s">
        <v>113</v>
      </c>
      <c r="AW82" s="1">
        <v>2130000</v>
      </c>
      <c r="AX82" t="s">
        <v>110</v>
      </c>
      <c r="AY82" s="1">
        <v>643000</v>
      </c>
      <c r="AZ82" t="s">
        <v>110</v>
      </c>
      <c r="BA82">
        <v>1</v>
      </c>
      <c r="BB82">
        <v>4.49</v>
      </c>
      <c r="BC82">
        <v>4.4800000000000004</v>
      </c>
      <c r="BD82">
        <v>120</v>
      </c>
      <c r="BE82">
        <v>4.5</v>
      </c>
      <c r="BF82">
        <v>1208</v>
      </c>
      <c r="BG82">
        <v>4.43</v>
      </c>
      <c r="BH82">
        <v>1293</v>
      </c>
      <c r="BI82">
        <v>4.74</v>
      </c>
      <c r="BJ82" t="s">
        <v>114</v>
      </c>
      <c r="BK82" t="s">
        <v>110</v>
      </c>
      <c r="BL82">
        <v>0.312</v>
      </c>
      <c r="BM82" t="s">
        <v>118</v>
      </c>
      <c r="BN82" t="s">
        <v>110</v>
      </c>
      <c r="BO82" t="s">
        <v>110</v>
      </c>
      <c r="BP82" s="1">
        <v>5.0900000000000001E-2</v>
      </c>
      <c r="BQ82" s="1">
        <v>0.251</v>
      </c>
      <c r="BR82" t="s">
        <v>116</v>
      </c>
      <c r="BS82">
        <v>3.69</v>
      </c>
      <c r="BU82">
        <v>0</v>
      </c>
      <c r="BV82">
        <v>5530</v>
      </c>
      <c r="BW82" t="s">
        <v>110</v>
      </c>
      <c r="BX82">
        <v>1</v>
      </c>
      <c r="BY82" t="s">
        <v>110</v>
      </c>
      <c r="BZ82" t="s">
        <v>110</v>
      </c>
    </row>
    <row r="83" spans="1:78" x14ac:dyDescent="0.25">
      <c r="A83" t="s">
        <v>162</v>
      </c>
      <c r="C83" t="s">
        <v>107</v>
      </c>
      <c r="E83">
        <v>0</v>
      </c>
      <c r="F83" t="s">
        <v>108</v>
      </c>
      <c r="G83" s="2">
        <v>43018.544571759259</v>
      </c>
      <c r="H83" t="s">
        <v>109</v>
      </c>
      <c r="I83">
        <v>1</v>
      </c>
      <c r="J83">
        <v>41</v>
      </c>
      <c r="K83" t="s">
        <v>110</v>
      </c>
      <c r="L83">
        <v>0</v>
      </c>
      <c r="M83" t="s">
        <v>163</v>
      </c>
      <c r="N83">
        <v>1</v>
      </c>
      <c r="O83">
        <v>0</v>
      </c>
      <c r="R83" t="s">
        <v>119</v>
      </c>
      <c r="S83" t="s">
        <v>113</v>
      </c>
      <c r="T83" s="1">
        <v>86500</v>
      </c>
      <c r="U83" t="s">
        <v>110</v>
      </c>
      <c r="V83" s="1">
        <v>25800</v>
      </c>
      <c r="W83" t="s">
        <v>110</v>
      </c>
      <c r="X83" t="s">
        <v>110</v>
      </c>
      <c r="Y83">
        <v>4.49</v>
      </c>
      <c r="Z83">
        <v>4.5</v>
      </c>
      <c r="AA83">
        <v>120</v>
      </c>
      <c r="AB83">
        <v>4.5</v>
      </c>
      <c r="AC83">
        <v>1211</v>
      </c>
      <c r="AD83">
        <v>4.4400000000000004</v>
      </c>
      <c r="AE83">
        <v>1264</v>
      </c>
      <c r="AF83">
        <v>4.63</v>
      </c>
      <c r="AG83" t="s">
        <v>126</v>
      </c>
      <c r="AH83" t="s">
        <v>110</v>
      </c>
      <c r="AI83">
        <v>0.19400000000000001</v>
      </c>
      <c r="AJ83" t="s">
        <v>110</v>
      </c>
      <c r="AK83" t="s">
        <v>120</v>
      </c>
      <c r="AL83" t="s">
        <v>110</v>
      </c>
      <c r="AM83" s="1">
        <v>4.0599999999999997E-2</v>
      </c>
      <c r="AN83" s="1">
        <v>4.0099999999999997E-2</v>
      </c>
      <c r="AP83" t="s">
        <v>110</v>
      </c>
      <c r="AQ83">
        <v>5.1999999999999998E-2</v>
      </c>
      <c r="AR83" s="1">
        <v>0.64200000000000002</v>
      </c>
      <c r="AS83" t="s">
        <v>116</v>
      </c>
      <c r="AT83">
        <v>2.4900000000000002</v>
      </c>
      <c r="AU83" t="s">
        <v>117</v>
      </c>
      <c r="AV83" t="s">
        <v>113</v>
      </c>
      <c r="AW83" s="1">
        <v>2130000</v>
      </c>
      <c r="AX83" t="s">
        <v>110</v>
      </c>
      <c r="AY83" s="1">
        <v>643000</v>
      </c>
      <c r="AZ83" t="s">
        <v>110</v>
      </c>
      <c r="BA83">
        <v>1</v>
      </c>
      <c r="BB83">
        <v>4.49</v>
      </c>
      <c r="BC83">
        <v>4.4800000000000004</v>
      </c>
      <c r="BD83">
        <v>120</v>
      </c>
      <c r="BE83">
        <v>4.5</v>
      </c>
      <c r="BF83">
        <v>1208</v>
      </c>
      <c r="BG83">
        <v>4.43</v>
      </c>
      <c r="BH83">
        <v>1293</v>
      </c>
      <c r="BI83">
        <v>4.74</v>
      </c>
      <c r="BJ83" t="s">
        <v>114</v>
      </c>
      <c r="BK83" t="s">
        <v>110</v>
      </c>
      <c r="BL83">
        <v>0.312</v>
      </c>
      <c r="BM83" t="s">
        <v>118</v>
      </c>
      <c r="BN83" t="s">
        <v>110</v>
      </c>
      <c r="BO83" t="s">
        <v>110</v>
      </c>
      <c r="BP83" s="1">
        <v>5.0900000000000001E-2</v>
      </c>
      <c r="BQ83" s="1">
        <v>0.251</v>
      </c>
      <c r="BR83" t="s">
        <v>116</v>
      </c>
      <c r="BS83">
        <v>3.69</v>
      </c>
      <c r="BU83">
        <v>0</v>
      </c>
      <c r="BV83">
        <v>5940</v>
      </c>
      <c r="BW83" t="s">
        <v>110</v>
      </c>
      <c r="BX83">
        <v>1</v>
      </c>
      <c r="BY83" t="s">
        <v>110</v>
      </c>
      <c r="BZ83" t="s">
        <v>110</v>
      </c>
    </row>
    <row r="84" spans="1:78" x14ac:dyDescent="0.25">
      <c r="A84" t="s">
        <v>164</v>
      </c>
      <c r="C84" t="s">
        <v>107</v>
      </c>
      <c r="E84">
        <v>0</v>
      </c>
      <c r="F84" t="s">
        <v>108</v>
      </c>
      <c r="G84" s="2">
        <v>43018.553344907406</v>
      </c>
      <c r="H84" t="s">
        <v>109</v>
      </c>
      <c r="I84">
        <v>1</v>
      </c>
      <c r="J84">
        <v>42</v>
      </c>
      <c r="K84" t="s">
        <v>110</v>
      </c>
      <c r="L84">
        <v>0</v>
      </c>
      <c r="M84" t="s">
        <v>165</v>
      </c>
      <c r="N84">
        <v>1</v>
      </c>
      <c r="O84">
        <v>0</v>
      </c>
      <c r="R84" t="s">
        <v>112</v>
      </c>
      <c r="S84" t="s">
        <v>113</v>
      </c>
      <c r="T84" s="1">
        <v>1770000</v>
      </c>
      <c r="U84" t="s">
        <v>110</v>
      </c>
      <c r="V84" s="1">
        <v>531000</v>
      </c>
      <c r="W84" t="s">
        <v>110</v>
      </c>
      <c r="X84" t="s">
        <v>110</v>
      </c>
      <c r="Y84">
        <v>4.7</v>
      </c>
      <c r="Z84">
        <v>4.7</v>
      </c>
      <c r="AA84">
        <v>120</v>
      </c>
      <c r="AB84">
        <v>4.71</v>
      </c>
      <c r="AC84">
        <v>1264</v>
      </c>
      <c r="AD84">
        <v>4.63</v>
      </c>
      <c r="AE84">
        <v>1338</v>
      </c>
      <c r="AF84">
        <v>4.9000000000000004</v>
      </c>
      <c r="AG84" t="s">
        <v>114</v>
      </c>
      <c r="AH84" t="s">
        <v>110</v>
      </c>
      <c r="AI84">
        <v>0.27100000000000002</v>
      </c>
      <c r="AJ84" t="s">
        <v>110</v>
      </c>
      <c r="AK84" t="s">
        <v>115</v>
      </c>
      <c r="AL84" t="s">
        <v>110</v>
      </c>
      <c r="AM84" s="1">
        <v>0.73599999999999999</v>
      </c>
      <c r="AN84" s="1">
        <v>0.747</v>
      </c>
      <c r="AP84" t="s">
        <v>110</v>
      </c>
      <c r="AQ84">
        <v>5.0700000000000002E-2</v>
      </c>
      <c r="AR84" s="1">
        <v>0.31900000000000001</v>
      </c>
      <c r="AS84" t="s">
        <v>116</v>
      </c>
      <c r="AT84">
        <v>3.17</v>
      </c>
      <c r="AU84" t="s">
        <v>117</v>
      </c>
      <c r="AV84" t="s">
        <v>113</v>
      </c>
      <c r="AW84" s="1">
        <v>2400000</v>
      </c>
      <c r="AX84" t="s">
        <v>110</v>
      </c>
      <c r="AY84" s="1">
        <v>711000</v>
      </c>
      <c r="AZ84" t="s">
        <v>110</v>
      </c>
      <c r="BA84">
        <v>1</v>
      </c>
      <c r="BB84">
        <v>4.7</v>
      </c>
      <c r="BC84">
        <v>4.4800000000000004</v>
      </c>
      <c r="BD84">
        <v>120</v>
      </c>
      <c r="BE84">
        <v>4.7</v>
      </c>
      <c r="BF84">
        <v>1263</v>
      </c>
      <c r="BG84">
        <v>4.63</v>
      </c>
      <c r="BH84">
        <v>1338</v>
      </c>
      <c r="BI84">
        <v>4.9000000000000004</v>
      </c>
      <c r="BJ84" t="s">
        <v>114</v>
      </c>
      <c r="BK84" t="s">
        <v>110</v>
      </c>
      <c r="BL84">
        <v>0.27500000000000002</v>
      </c>
      <c r="BM84" t="s">
        <v>118</v>
      </c>
      <c r="BN84" t="s">
        <v>110</v>
      </c>
      <c r="BO84" t="s">
        <v>110</v>
      </c>
      <c r="BP84" s="1">
        <v>5.1700000000000003E-2</v>
      </c>
      <c r="BQ84" s="1">
        <v>0.40200000000000002</v>
      </c>
      <c r="BR84" t="s">
        <v>116</v>
      </c>
      <c r="BS84">
        <v>3.16</v>
      </c>
      <c r="BU84">
        <v>1</v>
      </c>
      <c r="BV84">
        <v>5760</v>
      </c>
      <c r="BW84" t="s">
        <v>110</v>
      </c>
      <c r="BX84">
        <v>1</v>
      </c>
      <c r="BY84" t="s">
        <v>110</v>
      </c>
      <c r="BZ84" t="s">
        <v>110</v>
      </c>
    </row>
    <row r="85" spans="1:78" x14ac:dyDescent="0.25">
      <c r="A85" t="s">
        <v>164</v>
      </c>
      <c r="C85" t="s">
        <v>107</v>
      </c>
      <c r="E85">
        <v>0</v>
      </c>
      <c r="F85" t="s">
        <v>108</v>
      </c>
      <c r="G85" s="2">
        <v>43018.553344907406</v>
      </c>
      <c r="H85" t="s">
        <v>109</v>
      </c>
      <c r="I85">
        <v>1</v>
      </c>
      <c r="J85">
        <v>42</v>
      </c>
      <c r="K85" t="s">
        <v>110</v>
      </c>
      <c r="L85">
        <v>0</v>
      </c>
      <c r="M85" t="s">
        <v>165</v>
      </c>
      <c r="N85">
        <v>1</v>
      </c>
      <c r="O85">
        <v>0</v>
      </c>
      <c r="R85" t="s">
        <v>119</v>
      </c>
      <c r="S85" t="s">
        <v>113</v>
      </c>
      <c r="T85" s="1">
        <v>97400</v>
      </c>
      <c r="U85" t="s">
        <v>110</v>
      </c>
      <c r="V85" s="1">
        <v>28400</v>
      </c>
      <c r="W85" t="s">
        <v>110</v>
      </c>
      <c r="X85" t="s">
        <v>110</v>
      </c>
      <c r="Y85">
        <v>4.6900000000000004</v>
      </c>
      <c r="Z85">
        <v>4.7</v>
      </c>
      <c r="AA85">
        <v>120</v>
      </c>
      <c r="AB85">
        <v>4.7</v>
      </c>
      <c r="AC85">
        <v>1266</v>
      </c>
      <c r="AD85">
        <v>4.6399999999999997</v>
      </c>
      <c r="AE85">
        <v>1314</v>
      </c>
      <c r="AF85">
        <v>4.82</v>
      </c>
      <c r="AG85" t="s">
        <v>114</v>
      </c>
      <c r="AH85" t="s">
        <v>110</v>
      </c>
      <c r="AI85">
        <v>0.17599999999999999</v>
      </c>
      <c r="AJ85" t="s">
        <v>110</v>
      </c>
      <c r="AK85" t="s">
        <v>120</v>
      </c>
      <c r="AL85" t="s">
        <v>110</v>
      </c>
      <c r="AM85" s="1">
        <v>4.0500000000000001E-2</v>
      </c>
      <c r="AN85" s="1">
        <v>0.04</v>
      </c>
      <c r="AP85" t="s">
        <v>110</v>
      </c>
      <c r="AQ85">
        <v>5.3199999999999997E-2</v>
      </c>
      <c r="AR85" s="1">
        <v>2.35</v>
      </c>
      <c r="AS85" t="s">
        <v>116</v>
      </c>
      <c r="AT85">
        <v>2.27</v>
      </c>
      <c r="AU85" t="s">
        <v>117</v>
      </c>
      <c r="AV85" t="s">
        <v>113</v>
      </c>
      <c r="AW85" s="1">
        <v>2400000</v>
      </c>
      <c r="AX85" t="s">
        <v>110</v>
      </c>
      <c r="AY85" s="1">
        <v>711000</v>
      </c>
      <c r="AZ85" t="s">
        <v>110</v>
      </c>
      <c r="BA85">
        <v>1</v>
      </c>
      <c r="BB85">
        <v>4.7</v>
      </c>
      <c r="BC85">
        <v>4.4800000000000004</v>
      </c>
      <c r="BD85">
        <v>120</v>
      </c>
      <c r="BE85">
        <v>4.7</v>
      </c>
      <c r="BF85">
        <v>1263</v>
      </c>
      <c r="BG85">
        <v>4.63</v>
      </c>
      <c r="BH85">
        <v>1338</v>
      </c>
      <c r="BI85">
        <v>4.9000000000000004</v>
      </c>
      <c r="BJ85" t="s">
        <v>114</v>
      </c>
      <c r="BK85" t="s">
        <v>110</v>
      </c>
      <c r="BL85">
        <v>0.27500000000000002</v>
      </c>
      <c r="BM85" t="s">
        <v>118</v>
      </c>
      <c r="BN85" t="s">
        <v>110</v>
      </c>
      <c r="BO85" t="s">
        <v>110</v>
      </c>
      <c r="BP85" s="1">
        <v>5.1700000000000003E-2</v>
      </c>
      <c r="BQ85" s="1">
        <v>0.40200000000000002</v>
      </c>
      <c r="BR85" t="s">
        <v>116</v>
      </c>
      <c r="BS85">
        <v>3.16</v>
      </c>
      <c r="BU85">
        <v>1</v>
      </c>
      <c r="BV85">
        <v>5930</v>
      </c>
      <c r="BW85" t="s">
        <v>110</v>
      </c>
      <c r="BX85">
        <v>1</v>
      </c>
      <c r="BY85" t="s">
        <v>110</v>
      </c>
      <c r="BZ85" t="s">
        <v>110</v>
      </c>
    </row>
    <row r="86" spans="1:78" x14ac:dyDescent="0.25">
      <c r="A86" t="s">
        <v>166</v>
      </c>
      <c r="C86" t="s">
        <v>107</v>
      </c>
      <c r="E86">
        <v>0</v>
      </c>
      <c r="F86" t="s">
        <v>108</v>
      </c>
      <c r="G86" s="2">
        <v>43018.562083333331</v>
      </c>
      <c r="H86" t="s">
        <v>109</v>
      </c>
      <c r="I86">
        <v>1</v>
      </c>
      <c r="J86">
        <v>43</v>
      </c>
      <c r="K86" t="s">
        <v>110</v>
      </c>
      <c r="L86">
        <v>0</v>
      </c>
      <c r="M86" t="s">
        <v>167</v>
      </c>
      <c r="N86">
        <v>1</v>
      </c>
      <c r="O86">
        <v>0</v>
      </c>
      <c r="R86" t="s">
        <v>112</v>
      </c>
      <c r="S86" t="s">
        <v>113</v>
      </c>
      <c r="T86" s="1">
        <v>1500000</v>
      </c>
      <c r="U86" t="s">
        <v>110</v>
      </c>
      <c r="V86" s="1">
        <v>443000</v>
      </c>
      <c r="W86" t="s">
        <v>110</v>
      </c>
      <c r="X86" t="s">
        <v>110</v>
      </c>
      <c r="Y86">
        <v>4.49</v>
      </c>
      <c r="Z86">
        <v>4.49</v>
      </c>
      <c r="AA86">
        <v>120</v>
      </c>
      <c r="AB86">
        <v>4.5</v>
      </c>
      <c r="AC86">
        <v>1204</v>
      </c>
      <c r="AD86">
        <v>4.41</v>
      </c>
      <c r="AE86">
        <v>1288</v>
      </c>
      <c r="AF86">
        <v>4.72</v>
      </c>
      <c r="AG86" t="s">
        <v>126</v>
      </c>
      <c r="AH86" t="s">
        <v>110</v>
      </c>
      <c r="AI86">
        <v>0.308</v>
      </c>
      <c r="AJ86" t="s">
        <v>110</v>
      </c>
      <c r="AK86" t="s">
        <v>115</v>
      </c>
      <c r="AL86" t="s">
        <v>110</v>
      </c>
      <c r="AM86" s="1">
        <v>0.66300000000000003</v>
      </c>
      <c r="AN86" s="1">
        <v>0.64200000000000002</v>
      </c>
      <c r="AP86" t="s">
        <v>110</v>
      </c>
      <c r="AQ86">
        <v>5.2200000000000003E-2</v>
      </c>
      <c r="AR86" s="1">
        <v>0.183</v>
      </c>
      <c r="AS86" t="s">
        <v>116</v>
      </c>
      <c r="AT86">
        <v>2.9</v>
      </c>
      <c r="AU86" t="s">
        <v>117</v>
      </c>
      <c r="AV86" t="s">
        <v>113</v>
      </c>
      <c r="AW86" s="1">
        <v>2270000</v>
      </c>
      <c r="AX86" t="s">
        <v>110</v>
      </c>
      <c r="AY86" s="1">
        <v>691000</v>
      </c>
      <c r="AZ86" t="s">
        <v>110</v>
      </c>
      <c r="BA86">
        <v>1</v>
      </c>
      <c r="BB86">
        <v>4.49</v>
      </c>
      <c r="BC86">
        <v>4.4800000000000004</v>
      </c>
      <c r="BD86">
        <v>120</v>
      </c>
      <c r="BE86">
        <v>4.5</v>
      </c>
      <c r="BF86">
        <v>1207</v>
      </c>
      <c r="BG86">
        <v>4.42</v>
      </c>
      <c r="BH86">
        <v>1280</v>
      </c>
      <c r="BI86">
        <v>4.6900000000000004</v>
      </c>
      <c r="BJ86" t="s">
        <v>114</v>
      </c>
      <c r="BK86" t="s">
        <v>110</v>
      </c>
      <c r="BL86">
        <v>0.26800000000000002</v>
      </c>
      <c r="BM86" t="s">
        <v>118</v>
      </c>
      <c r="BN86" t="s">
        <v>110</v>
      </c>
      <c r="BO86" t="s">
        <v>110</v>
      </c>
      <c r="BP86" s="1">
        <v>4.99E-2</v>
      </c>
      <c r="BQ86" s="1">
        <v>0.441</v>
      </c>
      <c r="BR86" t="s">
        <v>116</v>
      </c>
      <c r="BS86">
        <v>3.05</v>
      </c>
      <c r="BU86">
        <v>0</v>
      </c>
      <c r="BV86">
        <v>5190</v>
      </c>
      <c r="BW86" t="s">
        <v>110</v>
      </c>
      <c r="BX86">
        <v>1</v>
      </c>
      <c r="BY86" t="s">
        <v>110</v>
      </c>
      <c r="BZ86" t="s">
        <v>110</v>
      </c>
    </row>
    <row r="87" spans="1:78" x14ac:dyDescent="0.25">
      <c r="A87" t="s">
        <v>166</v>
      </c>
      <c r="C87" t="s">
        <v>107</v>
      </c>
      <c r="E87">
        <v>0</v>
      </c>
      <c r="F87" t="s">
        <v>108</v>
      </c>
      <c r="G87" s="2">
        <v>43018.562083333331</v>
      </c>
      <c r="H87" t="s">
        <v>109</v>
      </c>
      <c r="I87">
        <v>1</v>
      </c>
      <c r="J87">
        <v>43</v>
      </c>
      <c r="K87" t="s">
        <v>110</v>
      </c>
      <c r="L87">
        <v>0</v>
      </c>
      <c r="M87" t="s">
        <v>167</v>
      </c>
      <c r="N87">
        <v>1</v>
      </c>
      <c r="O87">
        <v>0</v>
      </c>
      <c r="R87" t="s">
        <v>119</v>
      </c>
      <c r="S87" t="s">
        <v>113</v>
      </c>
      <c r="T87" s="1">
        <v>85700</v>
      </c>
      <c r="U87" t="s">
        <v>110</v>
      </c>
      <c r="V87" s="1">
        <v>26000</v>
      </c>
      <c r="W87" t="s">
        <v>110</v>
      </c>
      <c r="X87" t="s">
        <v>110</v>
      </c>
      <c r="Y87">
        <v>4.49</v>
      </c>
      <c r="Z87">
        <v>4.5</v>
      </c>
      <c r="AA87">
        <v>120</v>
      </c>
      <c r="AB87">
        <v>4.5</v>
      </c>
      <c r="AC87">
        <v>1207</v>
      </c>
      <c r="AD87">
        <v>4.42</v>
      </c>
      <c r="AE87">
        <v>1266</v>
      </c>
      <c r="AF87">
        <v>4.6399999999999997</v>
      </c>
      <c r="AG87" t="s">
        <v>126</v>
      </c>
      <c r="AH87" t="s">
        <v>110</v>
      </c>
      <c r="AI87">
        <v>0.216</v>
      </c>
      <c r="AJ87" t="s">
        <v>110</v>
      </c>
      <c r="AK87" t="s">
        <v>120</v>
      </c>
      <c r="AL87" t="s">
        <v>110</v>
      </c>
      <c r="AM87" s="1">
        <v>3.78E-2</v>
      </c>
      <c r="AN87" s="1">
        <v>3.7600000000000001E-2</v>
      </c>
      <c r="AP87" t="s">
        <v>110</v>
      </c>
      <c r="AQ87">
        <v>5.0500000000000003E-2</v>
      </c>
      <c r="AR87" s="1">
        <v>0.54200000000000004</v>
      </c>
      <c r="AS87" t="s">
        <v>116</v>
      </c>
      <c r="AT87">
        <v>2.33</v>
      </c>
      <c r="AU87" t="s">
        <v>117</v>
      </c>
      <c r="AV87" t="s">
        <v>113</v>
      </c>
      <c r="AW87" s="1">
        <v>2270000</v>
      </c>
      <c r="AX87" t="s">
        <v>110</v>
      </c>
      <c r="AY87" s="1">
        <v>691000</v>
      </c>
      <c r="AZ87" t="s">
        <v>110</v>
      </c>
      <c r="BA87">
        <v>1</v>
      </c>
      <c r="BB87">
        <v>4.49</v>
      </c>
      <c r="BC87">
        <v>4.4800000000000004</v>
      </c>
      <c r="BD87">
        <v>120</v>
      </c>
      <c r="BE87">
        <v>4.5</v>
      </c>
      <c r="BF87">
        <v>1207</v>
      </c>
      <c r="BG87">
        <v>4.42</v>
      </c>
      <c r="BH87">
        <v>1280</v>
      </c>
      <c r="BI87">
        <v>4.6900000000000004</v>
      </c>
      <c r="BJ87" t="s">
        <v>114</v>
      </c>
      <c r="BK87" t="s">
        <v>110</v>
      </c>
      <c r="BL87">
        <v>0.26800000000000002</v>
      </c>
      <c r="BM87" t="s">
        <v>118</v>
      </c>
      <c r="BN87" t="s">
        <v>110</v>
      </c>
      <c r="BO87" t="s">
        <v>110</v>
      </c>
      <c r="BP87" s="1">
        <v>4.99E-2</v>
      </c>
      <c r="BQ87" s="1">
        <v>0.441</v>
      </c>
      <c r="BR87" t="s">
        <v>116</v>
      </c>
      <c r="BS87">
        <v>3.05</v>
      </c>
      <c r="BU87">
        <v>0</v>
      </c>
      <c r="BV87">
        <v>5560</v>
      </c>
      <c r="BW87" t="s">
        <v>110</v>
      </c>
      <c r="BX87">
        <v>1</v>
      </c>
      <c r="BY87" t="s">
        <v>110</v>
      </c>
      <c r="BZ87" t="s">
        <v>110</v>
      </c>
    </row>
    <row r="88" spans="1:78" x14ac:dyDescent="0.25">
      <c r="A88" t="s">
        <v>168</v>
      </c>
      <c r="C88" t="s">
        <v>107</v>
      </c>
      <c r="E88">
        <v>0</v>
      </c>
      <c r="F88" t="s">
        <v>108</v>
      </c>
      <c r="G88" s="2">
        <v>43018.570879629631</v>
      </c>
      <c r="H88" t="s">
        <v>109</v>
      </c>
      <c r="I88">
        <v>1</v>
      </c>
      <c r="J88">
        <v>44</v>
      </c>
      <c r="K88" t="s">
        <v>110</v>
      </c>
      <c r="L88">
        <v>0</v>
      </c>
      <c r="M88" t="s">
        <v>169</v>
      </c>
      <c r="N88">
        <v>1</v>
      </c>
      <c r="O88">
        <v>0</v>
      </c>
      <c r="R88" t="s">
        <v>112</v>
      </c>
      <c r="S88" t="s">
        <v>113</v>
      </c>
      <c r="T88" s="1">
        <v>1580000</v>
      </c>
      <c r="U88" t="s">
        <v>110</v>
      </c>
      <c r="V88" s="1">
        <v>479000</v>
      </c>
      <c r="W88" t="s">
        <v>110</v>
      </c>
      <c r="X88" t="s">
        <v>110</v>
      </c>
      <c r="Y88">
        <v>4.7</v>
      </c>
      <c r="Z88">
        <v>4.7</v>
      </c>
      <c r="AA88">
        <v>120</v>
      </c>
      <c r="AB88">
        <v>4.71</v>
      </c>
      <c r="AC88">
        <v>1264</v>
      </c>
      <c r="AD88">
        <v>4.63</v>
      </c>
      <c r="AE88">
        <v>1345</v>
      </c>
      <c r="AF88">
        <v>4.93</v>
      </c>
      <c r="AG88" t="s">
        <v>114</v>
      </c>
      <c r="AH88" t="s">
        <v>110</v>
      </c>
      <c r="AI88">
        <v>0.29699999999999999</v>
      </c>
      <c r="AJ88" t="s">
        <v>110</v>
      </c>
      <c r="AK88" t="s">
        <v>115</v>
      </c>
      <c r="AL88" t="s">
        <v>110</v>
      </c>
      <c r="AM88" s="1">
        <v>0.66500000000000004</v>
      </c>
      <c r="AN88" s="1">
        <v>0.67700000000000005</v>
      </c>
      <c r="AP88" t="s">
        <v>110</v>
      </c>
      <c r="AQ88">
        <v>5.0599999999999999E-2</v>
      </c>
      <c r="AR88" s="1">
        <v>0.26100000000000001</v>
      </c>
      <c r="AS88" t="s">
        <v>116</v>
      </c>
      <c r="AT88">
        <v>3.39</v>
      </c>
      <c r="AU88" t="s">
        <v>117</v>
      </c>
      <c r="AV88" t="s">
        <v>113</v>
      </c>
      <c r="AW88" s="1">
        <v>2370000</v>
      </c>
      <c r="AX88" t="s">
        <v>110</v>
      </c>
      <c r="AY88" s="1">
        <v>708000</v>
      </c>
      <c r="AZ88" t="s">
        <v>110</v>
      </c>
      <c r="BA88">
        <v>1</v>
      </c>
      <c r="BB88">
        <v>4.7</v>
      </c>
      <c r="BC88">
        <v>4.4800000000000004</v>
      </c>
      <c r="BD88">
        <v>120</v>
      </c>
      <c r="BE88">
        <v>4.71</v>
      </c>
      <c r="BF88">
        <v>1264</v>
      </c>
      <c r="BG88">
        <v>4.63</v>
      </c>
      <c r="BH88">
        <v>1341</v>
      </c>
      <c r="BI88">
        <v>4.92</v>
      </c>
      <c r="BJ88" t="s">
        <v>114</v>
      </c>
      <c r="BK88" t="s">
        <v>110</v>
      </c>
      <c r="BL88">
        <v>0.28199999999999997</v>
      </c>
      <c r="BM88" t="s">
        <v>118</v>
      </c>
      <c r="BN88" t="s">
        <v>110</v>
      </c>
      <c r="BO88" t="s">
        <v>110</v>
      </c>
      <c r="BP88" s="1">
        <v>5.0900000000000001E-2</v>
      </c>
      <c r="BQ88" s="1">
        <v>0.40100000000000002</v>
      </c>
      <c r="BR88" t="s">
        <v>116</v>
      </c>
      <c r="BS88">
        <v>3.28</v>
      </c>
      <c r="BU88">
        <v>1</v>
      </c>
      <c r="BV88">
        <v>5210</v>
      </c>
      <c r="BW88" t="s">
        <v>110</v>
      </c>
      <c r="BX88">
        <v>1</v>
      </c>
      <c r="BY88" t="s">
        <v>110</v>
      </c>
      <c r="BZ88" t="s">
        <v>110</v>
      </c>
    </row>
    <row r="89" spans="1:78" x14ac:dyDescent="0.25">
      <c r="A89" t="s">
        <v>168</v>
      </c>
      <c r="C89" t="s">
        <v>107</v>
      </c>
      <c r="E89">
        <v>0</v>
      </c>
      <c r="F89" t="s">
        <v>108</v>
      </c>
      <c r="G89" s="2">
        <v>43018.570879629631</v>
      </c>
      <c r="H89" t="s">
        <v>109</v>
      </c>
      <c r="I89">
        <v>1</v>
      </c>
      <c r="J89">
        <v>44</v>
      </c>
      <c r="K89" t="s">
        <v>110</v>
      </c>
      <c r="L89">
        <v>0</v>
      </c>
      <c r="M89" t="s">
        <v>169</v>
      </c>
      <c r="N89">
        <v>1</v>
      </c>
      <c r="O89">
        <v>0</v>
      </c>
      <c r="R89" t="s">
        <v>119</v>
      </c>
      <c r="S89" t="s">
        <v>113</v>
      </c>
      <c r="T89" s="1">
        <v>89500</v>
      </c>
      <c r="U89" t="s">
        <v>110</v>
      </c>
      <c r="V89" s="1">
        <v>26800</v>
      </c>
      <c r="W89" t="s">
        <v>110</v>
      </c>
      <c r="X89" t="s">
        <v>110</v>
      </c>
      <c r="Y89">
        <v>4.7</v>
      </c>
      <c r="Z89">
        <v>4.7</v>
      </c>
      <c r="AA89">
        <v>120</v>
      </c>
      <c r="AB89">
        <v>4.71</v>
      </c>
      <c r="AC89">
        <v>1259</v>
      </c>
      <c r="AD89">
        <v>4.62</v>
      </c>
      <c r="AE89">
        <v>1333</v>
      </c>
      <c r="AF89">
        <v>4.8899999999999997</v>
      </c>
      <c r="AG89" t="s">
        <v>126</v>
      </c>
      <c r="AH89" t="s">
        <v>110</v>
      </c>
      <c r="AI89">
        <v>0.27200000000000002</v>
      </c>
      <c r="AJ89" t="s">
        <v>110</v>
      </c>
      <c r="AK89" t="s">
        <v>120</v>
      </c>
      <c r="AL89" t="s">
        <v>110</v>
      </c>
      <c r="AM89" s="1">
        <v>3.7699999999999997E-2</v>
      </c>
      <c r="AN89" s="1">
        <v>3.78E-2</v>
      </c>
      <c r="AP89" t="s">
        <v>110</v>
      </c>
      <c r="AQ89">
        <v>5.0799999999999998E-2</v>
      </c>
      <c r="AR89" s="1">
        <v>0.26800000000000002</v>
      </c>
      <c r="AS89" t="s">
        <v>116</v>
      </c>
      <c r="AT89">
        <v>2.15</v>
      </c>
      <c r="AU89" t="s">
        <v>117</v>
      </c>
      <c r="AV89" t="s">
        <v>113</v>
      </c>
      <c r="AW89" s="1">
        <v>2370000</v>
      </c>
      <c r="AX89" t="s">
        <v>110</v>
      </c>
      <c r="AY89" s="1">
        <v>708000</v>
      </c>
      <c r="AZ89" t="s">
        <v>110</v>
      </c>
      <c r="BA89">
        <v>1</v>
      </c>
      <c r="BB89">
        <v>4.7</v>
      </c>
      <c r="BC89">
        <v>4.4800000000000004</v>
      </c>
      <c r="BD89">
        <v>120</v>
      </c>
      <c r="BE89">
        <v>4.71</v>
      </c>
      <c r="BF89">
        <v>1264</v>
      </c>
      <c r="BG89">
        <v>4.63</v>
      </c>
      <c r="BH89">
        <v>1341</v>
      </c>
      <c r="BI89">
        <v>4.92</v>
      </c>
      <c r="BJ89" t="s">
        <v>114</v>
      </c>
      <c r="BK89" t="s">
        <v>110</v>
      </c>
      <c r="BL89">
        <v>0.28199999999999997</v>
      </c>
      <c r="BM89" t="s">
        <v>118</v>
      </c>
      <c r="BN89" t="s">
        <v>110</v>
      </c>
      <c r="BO89" t="s">
        <v>110</v>
      </c>
      <c r="BP89" s="1">
        <v>5.0900000000000001E-2</v>
      </c>
      <c r="BQ89" s="1">
        <v>0.40100000000000002</v>
      </c>
      <c r="BR89" t="s">
        <v>116</v>
      </c>
      <c r="BS89">
        <v>3.28</v>
      </c>
      <c r="BU89">
        <v>1</v>
      </c>
      <c r="BV89">
        <v>5540</v>
      </c>
      <c r="BW89" t="s">
        <v>110</v>
      </c>
      <c r="BX89">
        <v>1</v>
      </c>
      <c r="BY89" t="s">
        <v>110</v>
      </c>
      <c r="BZ89" t="s">
        <v>110</v>
      </c>
    </row>
    <row r="90" spans="1:78" x14ac:dyDescent="0.25">
      <c r="A90" t="s">
        <v>146</v>
      </c>
      <c r="C90" t="s">
        <v>107</v>
      </c>
      <c r="E90">
        <v>0</v>
      </c>
      <c r="F90" t="s">
        <v>108</v>
      </c>
      <c r="G90" s="2">
        <v>43018.579594907409</v>
      </c>
      <c r="H90" t="s">
        <v>109</v>
      </c>
      <c r="I90">
        <v>1</v>
      </c>
      <c r="J90">
        <v>45</v>
      </c>
      <c r="K90" t="s">
        <v>110</v>
      </c>
      <c r="L90">
        <v>0</v>
      </c>
      <c r="M90" t="s">
        <v>170</v>
      </c>
      <c r="N90">
        <v>1</v>
      </c>
      <c r="O90">
        <v>0</v>
      </c>
      <c r="R90" t="s">
        <v>112</v>
      </c>
      <c r="S90" t="s">
        <v>113</v>
      </c>
      <c r="T90" s="1">
        <v>216000</v>
      </c>
      <c r="U90" t="s">
        <v>110</v>
      </c>
      <c r="V90" s="1">
        <v>66700</v>
      </c>
      <c r="W90" t="s">
        <v>110</v>
      </c>
      <c r="X90" t="s">
        <v>110</v>
      </c>
      <c r="Y90">
        <v>4.7</v>
      </c>
      <c r="Z90">
        <v>4.7</v>
      </c>
      <c r="AA90">
        <v>120</v>
      </c>
      <c r="AB90">
        <v>4.7</v>
      </c>
      <c r="AC90">
        <v>1265</v>
      </c>
      <c r="AD90">
        <v>4.6399999999999997</v>
      </c>
      <c r="AE90">
        <v>1332</v>
      </c>
      <c r="AF90">
        <v>4.88</v>
      </c>
      <c r="AG90" t="s">
        <v>126</v>
      </c>
      <c r="AH90" t="s">
        <v>110</v>
      </c>
      <c r="AI90">
        <v>0.246</v>
      </c>
      <c r="AJ90" t="s">
        <v>110</v>
      </c>
      <c r="AK90" t="s">
        <v>115</v>
      </c>
      <c r="AL90" t="s">
        <v>110</v>
      </c>
      <c r="AM90" s="1">
        <v>9.4200000000000006E-2</v>
      </c>
      <c r="AN90" s="1">
        <v>9.7199999999999995E-2</v>
      </c>
      <c r="AP90" t="s">
        <v>110</v>
      </c>
      <c r="AQ90">
        <v>4.9200000000000001E-2</v>
      </c>
      <c r="AR90" s="1">
        <v>0.26400000000000001</v>
      </c>
      <c r="AS90" t="s">
        <v>116</v>
      </c>
      <c r="AT90">
        <v>3.23</v>
      </c>
      <c r="AU90" t="s">
        <v>117</v>
      </c>
      <c r="AV90" t="s">
        <v>113</v>
      </c>
      <c r="AW90" s="1">
        <v>2300000</v>
      </c>
      <c r="AX90" t="s">
        <v>110</v>
      </c>
      <c r="AY90" s="1">
        <v>686000</v>
      </c>
      <c r="AZ90" t="s">
        <v>110</v>
      </c>
      <c r="BA90">
        <v>1</v>
      </c>
      <c r="BB90">
        <v>4.7</v>
      </c>
      <c r="BC90">
        <v>4.4800000000000004</v>
      </c>
      <c r="BD90">
        <v>120</v>
      </c>
      <c r="BE90">
        <v>4.7</v>
      </c>
      <c r="BF90">
        <v>1256</v>
      </c>
      <c r="BG90">
        <v>4.5999999999999996</v>
      </c>
      <c r="BH90">
        <v>1344</v>
      </c>
      <c r="BI90">
        <v>4.93</v>
      </c>
      <c r="BJ90" t="s">
        <v>114</v>
      </c>
      <c r="BK90" t="s">
        <v>110</v>
      </c>
      <c r="BL90">
        <v>0.32300000000000001</v>
      </c>
      <c r="BM90" t="s">
        <v>118</v>
      </c>
      <c r="BN90" t="s">
        <v>110</v>
      </c>
      <c r="BO90" t="s">
        <v>110</v>
      </c>
      <c r="BP90" s="1">
        <v>5.0200000000000002E-2</v>
      </c>
      <c r="BQ90" s="1">
        <v>0.29099999999999998</v>
      </c>
      <c r="BR90" t="s">
        <v>116</v>
      </c>
      <c r="BS90">
        <v>2.54</v>
      </c>
      <c r="BU90">
        <v>1</v>
      </c>
      <c r="BV90">
        <v>743</v>
      </c>
      <c r="BW90" t="s">
        <v>110</v>
      </c>
      <c r="BX90">
        <v>1</v>
      </c>
      <c r="BY90" t="s">
        <v>110</v>
      </c>
      <c r="BZ90" t="s">
        <v>110</v>
      </c>
    </row>
    <row r="91" spans="1:78" x14ac:dyDescent="0.25">
      <c r="A91" t="s">
        <v>146</v>
      </c>
      <c r="C91" t="s">
        <v>107</v>
      </c>
      <c r="E91">
        <v>0</v>
      </c>
      <c r="F91" t="s">
        <v>108</v>
      </c>
      <c r="G91" s="2">
        <v>43018.579594907409</v>
      </c>
      <c r="H91" t="s">
        <v>109</v>
      </c>
      <c r="I91">
        <v>1</v>
      </c>
      <c r="J91">
        <v>45</v>
      </c>
      <c r="K91" t="s">
        <v>110</v>
      </c>
      <c r="L91">
        <v>0</v>
      </c>
      <c r="M91" t="s">
        <v>170</v>
      </c>
      <c r="N91">
        <v>1</v>
      </c>
      <c r="O91">
        <v>0</v>
      </c>
      <c r="R91" t="s">
        <v>119</v>
      </c>
      <c r="S91" t="s">
        <v>113</v>
      </c>
      <c r="T91" s="1">
        <v>12400</v>
      </c>
      <c r="U91" t="s">
        <v>110</v>
      </c>
      <c r="V91" s="1">
        <v>3660</v>
      </c>
      <c r="W91" t="s">
        <v>110</v>
      </c>
      <c r="X91" t="s">
        <v>110</v>
      </c>
      <c r="Y91">
        <v>4.6900000000000004</v>
      </c>
      <c r="Z91">
        <v>4.6900000000000004</v>
      </c>
      <c r="AA91">
        <v>120</v>
      </c>
      <c r="AB91">
        <v>4.7</v>
      </c>
      <c r="AC91">
        <v>1265</v>
      </c>
      <c r="AD91">
        <v>4.6399999999999997</v>
      </c>
      <c r="AE91">
        <v>1323</v>
      </c>
      <c r="AF91">
        <v>4.8499999999999996</v>
      </c>
      <c r="AG91" t="s">
        <v>126</v>
      </c>
      <c r="AH91" t="s">
        <v>110</v>
      </c>
      <c r="AI91">
        <v>0.21299999999999999</v>
      </c>
      <c r="AJ91" t="s">
        <v>110</v>
      </c>
      <c r="AK91" t="s">
        <v>120</v>
      </c>
      <c r="AL91" t="s">
        <v>110</v>
      </c>
      <c r="AM91" s="1">
        <v>5.4000000000000003E-3</v>
      </c>
      <c r="AN91" s="1">
        <v>5.3400000000000001E-3</v>
      </c>
      <c r="AP91" t="s">
        <v>110</v>
      </c>
      <c r="AQ91">
        <v>5.1999999999999998E-2</v>
      </c>
      <c r="AR91" s="1">
        <v>1.56</v>
      </c>
      <c r="AS91" t="s">
        <v>116</v>
      </c>
      <c r="AT91">
        <v>2.79</v>
      </c>
      <c r="AU91" t="s">
        <v>117</v>
      </c>
      <c r="AV91" t="s">
        <v>113</v>
      </c>
      <c r="AW91" s="1">
        <v>2300000</v>
      </c>
      <c r="AX91" t="s">
        <v>110</v>
      </c>
      <c r="AY91" s="1">
        <v>686000</v>
      </c>
      <c r="AZ91" t="s">
        <v>110</v>
      </c>
      <c r="BA91">
        <v>1</v>
      </c>
      <c r="BB91">
        <v>4.7</v>
      </c>
      <c r="BC91">
        <v>4.4800000000000004</v>
      </c>
      <c r="BD91">
        <v>120</v>
      </c>
      <c r="BE91">
        <v>4.7</v>
      </c>
      <c r="BF91">
        <v>1256</v>
      </c>
      <c r="BG91">
        <v>4.5999999999999996</v>
      </c>
      <c r="BH91">
        <v>1344</v>
      </c>
      <c r="BI91">
        <v>4.93</v>
      </c>
      <c r="BJ91" t="s">
        <v>114</v>
      </c>
      <c r="BK91" t="s">
        <v>110</v>
      </c>
      <c r="BL91">
        <v>0.32300000000000001</v>
      </c>
      <c r="BM91" t="s">
        <v>118</v>
      </c>
      <c r="BN91" t="s">
        <v>110</v>
      </c>
      <c r="BO91" t="s">
        <v>110</v>
      </c>
      <c r="BP91" s="1">
        <v>5.0200000000000002E-2</v>
      </c>
      <c r="BQ91" s="1">
        <v>0.29099999999999998</v>
      </c>
      <c r="BR91" t="s">
        <v>116</v>
      </c>
      <c r="BS91">
        <v>2.54</v>
      </c>
      <c r="BU91">
        <v>1</v>
      </c>
      <c r="BV91">
        <v>782</v>
      </c>
      <c r="BW91" t="s">
        <v>110</v>
      </c>
      <c r="BX91">
        <v>1</v>
      </c>
      <c r="BY91" t="s">
        <v>110</v>
      </c>
      <c r="BZ91" t="s">
        <v>110</v>
      </c>
    </row>
    <row r="92" spans="1:78" x14ac:dyDescent="0.25">
      <c r="A92" t="s">
        <v>171</v>
      </c>
      <c r="C92" t="s">
        <v>107</v>
      </c>
      <c r="E92">
        <v>0</v>
      </c>
      <c r="F92" t="s">
        <v>108</v>
      </c>
      <c r="G92" s="2">
        <v>43018.588333333333</v>
      </c>
      <c r="H92" t="s">
        <v>109</v>
      </c>
      <c r="I92">
        <v>1</v>
      </c>
      <c r="J92">
        <v>46</v>
      </c>
      <c r="K92" t="s">
        <v>110</v>
      </c>
      <c r="L92">
        <v>0</v>
      </c>
      <c r="M92" t="s">
        <v>172</v>
      </c>
      <c r="N92">
        <v>1</v>
      </c>
      <c r="O92">
        <v>0</v>
      </c>
      <c r="R92" t="s">
        <v>112</v>
      </c>
      <c r="S92" t="s">
        <v>113</v>
      </c>
      <c r="T92" s="1">
        <v>1540000</v>
      </c>
      <c r="U92" t="s">
        <v>110</v>
      </c>
      <c r="V92" s="1">
        <v>464000</v>
      </c>
      <c r="W92" t="s">
        <v>110</v>
      </c>
      <c r="X92" t="s">
        <v>110</v>
      </c>
      <c r="Y92">
        <v>4.53</v>
      </c>
      <c r="Z92">
        <v>4.49</v>
      </c>
      <c r="AA92">
        <v>120</v>
      </c>
      <c r="AB92">
        <v>4.54</v>
      </c>
      <c r="AC92">
        <v>1215</v>
      </c>
      <c r="AD92">
        <v>4.45</v>
      </c>
      <c r="AE92">
        <v>1292</v>
      </c>
      <c r="AF92">
        <v>4.74</v>
      </c>
      <c r="AG92" t="s">
        <v>126</v>
      </c>
      <c r="AH92" t="s">
        <v>110</v>
      </c>
      <c r="AI92">
        <v>0.28199999999999997</v>
      </c>
      <c r="AJ92" t="s">
        <v>110</v>
      </c>
      <c r="AK92" t="s">
        <v>115</v>
      </c>
      <c r="AL92" t="s">
        <v>110</v>
      </c>
      <c r="AM92" s="1">
        <v>0.68799999999999994</v>
      </c>
      <c r="AN92" s="1">
        <v>0.70199999999999996</v>
      </c>
      <c r="AP92" t="s">
        <v>110</v>
      </c>
      <c r="AQ92">
        <v>5.0500000000000003E-2</v>
      </c>
      <c r="AR92" s="1">
        <v>0.28599999999999998</v>
      </c>
      <c r="AS92" t="s">
        <v>116</v>
      </c>
      <c r="AT92">
        <v>2.7</v>
      </c>
      <c r="AU92" t="s">
        <v>117</v>
      </c>
      <c r="AV92" t="s">
        <v>113</v>
      </c>
      <c r="AW92" s="1">
        <v>2240000</v>
      </c>
      <c r="AX92" t="s">
        <v>110</v>
      </c>
      <c r="AY92" s="1">
        <v>661000</v>
      </c>
      <c r="AZ92" t="s">
        <v>110</v>
      </c>
      <c r="BA92">
        <v>1</v>
      </c>
      <c r="BB92">
        <v>4.53</v>
      </c>
      <c r="BC92">
        <v>4.4800000000000004</v>
      </c>
      <c r="BD92">
        <v>120</v>
      </c>
      <c r="BE92">
        <v>4.53</v>
      </c>
      <c r="BF92">
        <v>1217</v>
      </c>
      <c r="BG92">
        <v>4.46</v>
      </c>
      <c r="BH92">
        <v>1296</v>
      </c>
      <c r="BI92">
        <v>4.75</v>
      </c>
      <c r="BJ92" t="s">
        <v>114</v>
      </c>
      <c r="BK92" t="s">
        <v>110</v>
      </c>
      <c r="BL92">
        <v>0.28999999999999998</v>
      </c>
      <c r="BM92" t="s">
        <v>118</v>
      </c>
      <c r="BN92" t="s">
        <v>110</v>
      </c>
      <c r="BO92" t="s">
        <v>110</v>
      </c>
      <c r="BP92" s="1">
        <v>5.11E-2</v>
      </c>
      <c r="BQ92" s="1">
        <v>0.35899999999999999</v>
      </c>
      <c r="BR92" t="s">
        <v>116</v>
      </c>
      <c r="BS92">
        <v>3.52</v>
      </c>
      <c r="BU92">
        <v>0</v>
      </c>
      <c r="BV92">
        <v>5380</v>
      </c>
      <c r="BW92" t="s">
        <v>110</v>
      </c>
      <c r="BX92">
        <v>1</v>
      </c>
      <c r="BY92" t="s">
        <v>110</v>
      </c>
      <c r="BZ92" t="s">
        <v>110</v>
      </c>
    </row>
    <row r="93" spans="1:78" x14ac:dyDescent="0.25">
      <c r="A93" t="s">
        <v>171</v>
      </c>
      <c r="C93" t="s">
        <v>107</v>
      </c>
      <c r="E93">
        <v>0</v>
      </c>
      <c r="F93" t="s">
        <v>108</v>
      </c>
      <c r="G93" s="2">
        <v>43018.588333333333</v>
      </c>
      <c r="H93" t="s">
        <v>109</v>
      </c>
      <c r="I93">
        <v>1</v>
      </c>
      <c r="J93">
        <v>46</v>
      </c>
      <c r="K93" t="s">
        <v>110</v>
      </c>
      <c r="L93">
        <v>0</v>
      </c>
      <c r="M93" t="s">
        <v>172</v>
      </c>
      <c r="N93">
        <v>1</v>
      </c>
      <c r="O93">
        <v>0</v>
      </c>
      <c r="R93" t="s">
        <v>119</v>
      </c>
      <c r="S93" t="s">
        <v>113</v>
      </c>
      <c r="T93" s="1">
        <v>85000</v>
      </c>
      <c r="U93" t="s">
        <v>110</v>
      </c>
      <c r="V93" s="1">
        <v>25300</v>
      </c>
      <c r="W93" t="s">
        <v>110</v>
      </c>
      <c r="X93" t="s">
        <v>110</v>
      </c>
      <c r="Y93">
        <v>4.53</v>
      </c>
      <c r="Z93">
        <v>4.5</v>
      </c>
      <c r="AA93">
        <v>120</v>
      </c>
      <c r="AB93">
        <v>4.53</v>
      </c>
      <c r="AC93">
        <v>1214</v>
      </c>
      <c r="AD93">
        <v>4.45</v>
      </c>
      <c r="AE93">
        <v>1275</v>
      </c>
      <c r="AF93">
        <v>4.67</v>
      </c>
      <c r="AG93" t="s">
        <v>173</v>
      </c>
      <c r="AH93" t="s">
        <v>110</v>
      </c>
      <c r="AI93">
        <v>0.224</v>
      </c>
      <c r="AJ93" t="s">
        <v>110</v>
      </c>
      <c r="AK93" t="s">
        <v>120</v>
      </c>
      <c r="AL93" t="s">
        <v>110</v>
      </c>
      <c r="AM93" s="1">
        <v>3.7900000000000003E-2</v>
      </c>
      <c r="AN93" s="1">
        <v>3.8300000000000001E-2</v>
      </c>
      <c r="AP93" t="s">
        <v>110</v>
      </c>
      <c r="AQ93">
        <v>5.1200000000000002E-2</v>
      </c>
      <c r="AR93" s="1">
        <v>-0.44500000000000001</v>
      </c>
      <c r="AS93" t="s">
        <v>116</v>
      </c>
      <c r="AT93">
        <v>1.92</v>
      </c>
      <c r="AU93" t="s">
        <v>117</v>
      </c>
      <c r="AV93" t="s">
        <v>113</v>
      </c>
      <c r="AW93" s="1">
        <v>2240000</v>
      </c>
      <c r="AX93" t="s">
        <v>110</v>
      </c>
      <c r="AY93" s="1">
        <v>661000</v>
      </c>
      <c r="AZ93" t="s">
        <v>110</v>
      </c>
      <c r="BA93">
        <v>1</v>
      </c>
      <c r="BB93">
        <v>4.53</v>
      </c>
      <c r="BC93">
        <v>4.4800000000000004</v>
      </c>
      <c r="BD93">
        <v>120</v>
      </c>
      <c r="BE93">
        <v>4.53</v>
      </c>
      <c r="BF93">
        <v>1217</v>
      </c>
      <c r="BG93">
        <v>4.46</v>
      </c>
      <c r="BH93">
        <v>1296</v>
      </c>
      <c r="BI93">
        <v>4.75</v>
      </c>
      <c r="BJ93" t="s">
        <v>114</v>
      </c>
      <c r="BK93" t="s">
        <v>110</v>
      </c>
      <c r="BL93">
        <v>0.28999999999999998</v>
      </c>
      <c r="BM93" t="s">
        <v>118</v>
      </c>
      <c r="BN93" t="s">
        <v>110</v>
      </c>
      <c r="BO93" t="s">
        <v>110</v>
      </c>
      <c r="BP93" s="1">
        <v>5.11E-2</v>
      </c>
      <c r="BQ93" s="1">
        <v>0.35899999999999999</v>
      </c>
      <c r="BR93" t="s">
        <v>116</v>
      </c>
      <c r="BS93">
        <v>3.52</v>
      </c>
      <c r="BU93">
        <v>0</v>
      </c>
      <c r="BV93">
        <v>5570</v>
      </c>
      <c r="BW93" t="s">
        <v>110</v>
      </c>
      <c r="BX93">
        <v>1</v>
      </c>
      <c r="BY93" t="s">
        <v>110</v>
      </c>
      <c r="BZ93" t="s">
        <v>110</v>
      </c>
    </row>
    <row r="94" spans="1:78" x14ac:dyDescent="0.25">
      <c r="A94" t="s">
        <v>174</v>
      </c>
      <c r="C94" t="s">
        <v>107</v>
      </c>
      <c r="E94">
        <v>0</v>
      </c>
      <c r="F94" t="s">
        <v>108</v>
      </c>
      <c r="G94" s="2">
        <v>43018.597175925926</v>
      </c>
      <c r="H94" t="s">
        <v>109</v>
      </c>
      <c r="I94">
        <v>1</v>
      </c>
      <c r="J94">
        <v>47</v>
      </c>
      <c r="K94" t="s">
        <v>110</v>
      </c>
      <c r="L94">
        <v>0</v>
      </c>
      <c r="M94" t="s">
        <v>175</v>
      </c>
      <c r="N94">
        <v>1</v>
      </c>
      <c r="O94">
        <v>0</v>
      </c>
      <c r="R94" t="s">
        <v>112</v>
      </c>
      <c r="S94" t="s">
        <v>113</v>
      </c>
      <c r="T94" s="1">
        <v>1470000</v>
      </c>
      <c r="U94" t="s">
        <v>110</v>
      </c>
      <c r="V94" s="1">
        <v>443000</v>
      </c>
      <c r="W94" t="s">
        <v>110</v>
      </c>
      <c r="X94" t="s">
        <v>110</v>
      </c>
      <c r="Y94">
        <v>4.6900000000000004</v>
      </c>
      <c r="Z94">
        <v>4.7</v>
      </c>
      <c r="AA94">
        <v>120</v>
      </c>
      <c r="AB94">
        <v>4.7</v>
      </c>
      <c r="AC94">
        <v>1263</v>
      </c>
      <c r="AD94">
        <v>4.63</v>
      </c>
      <c r="AE94">
        <v>1336</v>
      </c>
      <c r="AF94">
        <v>4.9000000000000004</v>
      </c>
      <c r="AG94" t="s">
        <v>126</v>
      </c>
      <c r="AH94" t="s">
        <v>110</v>
      </c>
      <c r="AI94">
        <v>0.26800000000000002</v>
      </c>
      <c r="AJ94" t="s">
        <v>110</v>
      </c>
      <c r="AK94" t="s">
        <v>115</v>
      </c>
      <c r="AL94" t="s">
        <v>110</v>
      </c>
      <c r="AM94" s="1">
        <v>0.69399999999999995</v>
      </c>
      <c r="AN94" s="1">
        <v>0.70299999999999996</v>
      </c>
      <c r="AP94" t="s">
        <v>110</v>
      </c>
      <c r="AQ94">
        <v>5.0700000000000002E-2</v>
      </c>
      <c r="AR94" s="1">
        <v>0.26800000000000002</v>
      </c>
      <c r="AS94" t="s">
        <v>116</v>
      </c>
      <c r="AT94">
        <v>3.14</v>
      </c>
      <c r="AU94" t="s">
        <v>117</v>
      </c>
      <c r="AV94" t="s">
        <v>113</v>
      </c>
      <c r="AW94" s="1">
        <v>2120000</v>
      </c>
      <c r="AX94" t="s">
        <v>110</v>
      </c>
      <c r="AY94" s="1">
        <v>630000</v>
      </c>
      <c r="AZ94" t="s">
        <v>110</v>
      </c>
      <c r="BA94">
        <v>1</v>
      </c>
      <c r="BB94">
        <v>4.7</v>
      </c>
      <c r="BC94">
        <v>4.4800000000000004</v>
      </c>
      <c r="BD94">
        <v>120</v>
      </c>
      <c r="BE94">
        <v>4.7</v>
      </c>
      <c r="BF94">
        <v>1259</v>
      </c>
      <c r="BG94">
        <v>4.62</v>
      </c>
      <c r="BH94">
        <v>1338</v>
      </c>
      <c r="BI94">
        <v>4.9000000000000004</v>
      </c>
      <c r="BJ94" t="s">
        <v>114</v>
      </c>
      <c r="BK94" t="s">
        <v>110</v>
      </c>
      <c r="BL94">
        <v>0.28999999999999998</v>
      </c>
      <c r="BM94" t="s">
        <v>118</v>
      </c>
      <c r="BN94" t="s">
        <v>110</v>
      </c>
      <c r="BO94" t="s">
        <v>110</v>
      </c>
      <c r="BP94" s="1">
        <v>5.0900000000000001E-2</v>
      </c>
      <c r="BQ94" s="1">
        <v>0.39100000000000001</v>
      </c>
      <c r="BR94" t="s">
        <v>116</v>
      </c>
      <c r="BS94">
        <v>2.62</v>
      </c>
      <c r="BU94">
        <v>1</v>
      </c>
      <c r="BV94">
        <v>5430</v>
      </c>
      <c r="BW94" t="s">
        <v>110</v>
      </c>
      <c r="BX94">
        <v>1</v>
      </c>
      <c r="BY94" t="s">
        <v>110</v>
      </c>
      <c r="BZ94" t="s">
        <v>110</v>
      </c>
    </row>
    <row r="95" spans="1:78" x14ac:dyDescent="0.25">
      <c r="A95" t="s">
        <v>174</v>
      </c>
      <c r="C95" t="s">
        <v>107</v>
      </c>
      <c r="E95">
        <v>0</v>
      </c>
      <c r="F95" t="s">
        <v>108</v>
      </c>
      <c r="G95" s="2">
        <v>43018.597175925926</v>
      </c>
      <c r="H95" t="s">
        <v>109</v>
      </c>
      <c r="I95">
        <v>1</v>
      </c>
      <c r="J95">
        <v>47</v>
      </c>
      <c r="K95" t="s">
        <v>110</v>
      </c>
      <c r="L95">
        <v>0</v>
      </c>
      <c r="M95" t="s">
        <v>175</v>
      </c>
      <c r="N95">
        <v>1</v>
      </c>
      <c r="O95">
        <v>0</v>
      </c>
      <c r="R95" t="s">
        <v>119</v>
      </c>
      <c r="S95" t="s">
        <v>113</v>
      </c>
      <c r="T95" s="1">
        <v>81500</v>
      </c>
      <c r="U95" t="s">
        <v>110</v>
      </c>
      <c r="V95" s="1">
        <v>24000</v>
      </c>
      <c r="W95" t="s">
        <v>110</v>
      </c>
      <c r="X95" t="s">
        <v>110</v>
      </c>
      <c r="Y95">
        <v>4.6900000000000004</v>
      </c>
      <c r="Z95">
        <v>4.6900000000000004</v>
      </c>
      <c r="AA95">
        <v>120</v>
      </c>
      <c r="AB95">
        <v>4.7</v>
      </c>
      <c r="AC95">
        <v>1262</v>
      </c>
      <c r="AD95">
        <v>4.63</v>
      </c>
      <c r="AE95">
        <v>1321</v>
      </c>
      <c r="AF95">
        <v>4.84</v>
      </c>
      <c r="AG95" t="s">
        <v>126</v>
      </c>
      <c r="AH95" t="s">
        <v>110</v>
      </c>
      <c r="AI95">
        <v>0.216</v>
      </c>
      <c r="AJ95" t="s">
        <v>110</v>
      </c>
      <c r="AK95" t="s">
        <v>120</v>
      </c>
      <c r="AL95" t="s">
        <v>110</v>
      </c>
      <c r="AM95" s="1">
        <v>3.8399999999999997E-2</v>
      </c>
      <c r="AN95" s="1">
        <v>3.8100000000000002E-2</v>
      </c>
      <c r="AP95" t="s">
        <v>110</v>
      </c>
      <c r="AQ95">
        <v>5.21E-2</v>
      </c>
      <c r="AR95" s="1">
        <v>0.41899999999999998</v>
      </c>
      <c r="AS95" t="s">
        <v>116</v>
      </c>
      <c r="AT95">
        <v>2.23</v>
      </c>
      <c r="AU95" t="s">
        <v>117</v>
      </c>
      <c r="AV95" t="s">
        <v>113</v>
      </c>
      <c r="AW95" s="1">
        <v>2120000</v>
      </c>
      <c r="AX95" t="s">
        <v>110</v>
      </c>
      <c r="AY95" s="1">
        <v>630000</v>
      </c>
      <c r="AZ95" t="s">
        <v>110</v>
      </c>
      <c r="BA95">
        <v>1</v>
      </c>
      <c r="BB95">
        <v>4.7</v>
      </c>
      <c r="BC95">
        <v>4.4800000000000004</v>
      </c>
      <c r="BD95">
        <v>120</v>
      </c>
      <c r="BE95">
        <v>4.7</v>
      </c>
      <c r="BF95">
        <v>1259</v>
      </c>
      <c r="BG95">
        <v>4.62</v>
      </c>
      <c r="BH95">
        <v>1338</v>
      </c>
      <c r="BI95">
        <v>4.9000000000000004</v>
      </c>
      <c r="BJ95" t="s">
        <v>114</v>
      </c>
      <c r="BK95" t="s">
        <v>110</v>
      </c>
      <c r="BL95">
        <v>0.28999999999999998</v>
      </c>
      <c r="BM95" t="s">
        <v>118</v>
      </c>
      <c r="BN95" t="s">
        <v>110</v>
      </c>
      <c r="BO95" t="s">
        <v>110</v>
      </c>
      <c r="BP95" s="1">
        <v>5.0900000000000001E-2</v>
      </c>
      <c r="BQ95" s="1">
        <v>0.39100000000000001</v>
      </c>
      <c r="BR95" t="s">
        <v>116</v>
      </c>
      <c r="BS95">
        <v>2.62</v>
      </c>
      <c r="BU95">
        <v>1</v>
      </c>
      <c r="BV95">
        <v>5640</v>
      </c>
      <c r="BW95" t="s">
        <v>110</v>
      </c>
      <c r="BX95">
        <v>1</v>
      </c>
      <c r="BY95" t="s">
        <v>110</v>
      </c>
      <c r="BZ95" t="s">
        <v>110</v>
      </c>
    </row>
    <row r="96" spans="1:78" x14ac:dyDescent="0.25">
      <c r="A96" t="s">
        <v>176</v>
      </c>
      <c r="C96" t="s">
        <v>107</v>
      </c>
      <c r="E96">
        <v>0</v>
      </c>
      <c r="F96" t="s">
        <v>108</v>
      </c>
      <c r="G96" s="2">
        <v>43018.605914351851</v>
      </c>
      <c r="H96" t="s">
        <v>109</v>
      </c>
      <c r="I96">
        <v>1</v>
      </c>
      <c r="J96">
        <v>48</v>
      </c>
      <c r="K96" t="s">
        <v>110</v>
      </c>
      <c r="L96">
        <v>0</v>
      </c>
      <c r="M96" t="s">
        <v>177</v>
      </c>
      <c r="N96">
        <v>1</v>
      </c>
      <c r="O96">
        <v>0</v>
      </c>
      <c r="R96" t="s">
        <v>112</v>
      </c>
      <c r="S96" t="s">
        <v>113</v>
      </c>
      <c r="T96" s="1">
        <v>1370000</v>
      </c>
      <c r="U96" t="s">
        <v>110</v>
      </c>
      <c r="V96" s="1">
        <v>414000</v>
      </c>
      <c r="W96" t="s">
        <v>110</v>
      </c>
      <c r="X96" t="s">
        <v>110</v>
      </c>
      <c r="Y96">
        <v>4.51</v>
      </c>
      <c r="Z96">
        <v>4.49</v>
      </c>
      <c r="AA96">
        <v>120</v>
      </c>
      <c r="AB96">
        <v>4.5199999999999996</v>
      </c>
      <c r="AC96">
        <v>1213</v>
      </c>
      <c r="AD96">
        <v>4.45</v>
      </c>
      <c r="AE96">
        <v>1270</v>
      </c>
      <c r="AF96">
        <v>4.66</v>
      </c>
      <c r="AG96" t="s">
        <v>173</v>
      </c>
      <c r="AH96" t="s">
        <v>110</v>
      </c>
      <c r="AI96">
        <v>0.20899999999999999</v>
      </c>
      <c r="AJ96" t="s">
        <v>110</v>
      </c>
      <c r="AK96" t="s">
        <v>115</v>
      </c>
      <c r="AL96" t="s">
        <v>110</v>
      </c>
      <c r="AM96" s="1">
        <v>0.66800000000000004</v>
      </c>
      <c r="AN96" s="1">
        <v>0.68</v>
      </c>
      <c r="AP96" t="s">
        <v>110</v>
      </c>
      <c r="AQ96">
        <v>5.0999999999999997E-2</v>
      </c>
      <c r="AR96" s="1">
        <v>3.0300000000000001E-2</v>
      </c>
      <c r="AS96" t="s">
        <v>116</v>
      </c>
      <c r="AT96">
        <v>2.1800000000000002</v>
      </c>
      <c r="AU96" t="s">
        <v>117</v>
      </c>
      <c r="AV96" t="s">
        <v>113</v>
      </c>
      <c r="AW96" s="1">
        <v>2050000</v>
      </c>
      <c r="AX96" t="s">
        <v>110</v>
      </c>
      <c r="AY96" s="1">
        <v>609000</v>
      </c>
      <c r="AZ96" t="s">
        <v>110</v>
      </c>
      <c r="BA96">
        <v>1</v>
      </c>
      <c r="BB96">
        <v>4.51</v>
      </c>
      <c r="BC96">
        <v>4.4800000000000004</v>
      </c>
      <c r="BD96">
        <v>120</v>
      </c>
      <c r="BE96">
        <v>4.5199999999999996</v>
      </c>
      <c r="BF96">
        <v>1213</v>
      </c>
      <c r="BG96">
        <v>4.45</v>
      </c>
      <c r="BH96">
        <v>1287</v>
      </c>
      <c r="BI96">
        <v>4.72</v>
      </c>
      <c r="BJ96" t="s">
        <v>114</v>
      </c>
      <c r="BK96" t="s">
        <v>110</v>
      </c>
      <c r="BL96">
        <v>0.27100000000000002</v>
      </c>
      <c r="BM96" t="s">
        <v>118</v>
      </c>
      <c r="BN96" t="s">
        <v>110</v>
      </c>
      <c r="BO96" t="s">
        <v>110</v>
      </c>
      <c r="BP96" s="1">
        <v>5.1200000000000002E-2</v>
      </c>
      <c r="BQ96" s="1">
        <v>0.42799999999999999</v>
      </c>
      <c r="BR96" t="s">
        <v>116</v>
      </c>
      <c r="BS96">
        <v>3.07</v>
      </c>
      <c r="BU96">
        <v>0</v>
      </c>
      <c r="BV96">
        <v>5230</v>
      </c>
      <c r="BW96" t="s">
        <v>110</v>
      </c>
      <c r="BX96">
        <v>1</v>
      </c>
      <c r="BY96" t="s">
        <v>110</v>
      </c>
      <c r="BZ96" t="s">
        <v>110</v>
      </c>
    </row>
    <row r="97" spans="1:78" x14ac:dyDescent="0.25">
      <c r="A97" t="s">
        <v>176</v>
      </c>
      <c r="C97" t="s">
        <v>107</v>
      </c>
      <c r="E97">
        <v>0</v>
      </c>
      <c r="F97" t="s">
        <v>108</v>
      </c>
      <c r="G97" s="2">
        <v>43018.605914351851</v>
      </c>
      <c r="H97" t="s">
        <v>109</v>
      </c>
      <c r="I97">
        <v>1</v>
      </c>
      <c r="J97">
        <v>48</v>
      </c>
      <c r="K97" t="s">
        <v>110</v>
      </c>
      <c r="L97">
        <v>0</v>
      </c>
      <c r="M97" t="s">
        <v>177</v>
      </c>
      <c r="N97">
        <v>1</v>
      </c>
      <c r="O97">
        <v>0</v>
      </c>
      <c r="R97" t="s">
        <v>119</v>
      </c>
      <c r="S97" t="s">
        <v>113</v>
      </c>
      <c r="T97" s="1">
        <v>77000</v>
      </c>
      <c r="U97" t="s">
        <v>110</v>
      </c>
      <c r="V97" s="1">
        <v>23600</v>
      </c>
      <c r="W97" t="s">
        <v>110</v>
      </c>
      <c r="X97" t="s">
        <v>110</v>
      </c>
      <c r="Y97">
        <v>4.51</v>
      </c>
      <c r="Z97">
        <v>4.5</v>
      </c>
      <c r="AA97">
        <v>120</v>
      </c>
      <c r="AB97">
        <v>4.5199999999999996</v>
      </c>
      <c r="AC97">
        <v>1215</v>
      </c>
      <c r="AD97">
        <v>4.45</v>
      </c>
      <c r="AE97">
        <v>1267</v>
      </c>
      <c r="AF97">
        <v>4.6399999999999997</v>
      </c>
      <c r="AG97" t="s">
        <v>126</v>
      </c>
      <c r="AH97" t="s">
        <v>110</v>
      </c>
      <c r="AI97">
        <v>0.191</v>
      </c>
      <c r="AJ97" t="s">
        <v>110</v>
      </c>
      <c r="AK97" t="s">
        <v>120</v>
      </c>
      <c r="AL97" t="s">
        <v>110</v>
      </c>
      <c r="AM97" s="1">
        <v>3.7499999999999999E-2</v>
      </c>
      <c r="AN97" s="1">
        <v>3.8699999999999998E-2</v>
      </c>
      <c r="AP97" t="s">
        <v>110</v>
      </c>
      <c r="AQ97">
        <v>0.05</v>
      </c>
      <c r="AR97" s="1">
        <v>0.76700000000000002</v>
      </c>
      <c r="AS97" t="s">
        <v>116</v>
      </c>
      <c r="AT97">
        <v>2.29</v>
      </c>
      <c r="AU97" t="s">
        <v>117</v>
      </c>
      <c r="AV97" t="s">
        <v>113</v>
      </c>
      <c r="AW97" s="1">
        <v>2050000</v>
      </c>
      <c r="AX97" t="s">
        <v>110</v>
      </c>
      <c r="AY97" s="1">
        <v>609000</v>
      </c>
      <c r="AZ97" t="s">
        <v>110</v>
      </c>
      <c r="BA97">
        <v>1</v>
      </c>
      <c r="BB97">
        <v>4.51</v>
      </c>
      <c r="BC97">
        <v>4.4800000000000004</v>
      </c>
      <c r="BD97">
        <v>120</v>
      </c>
      <c r="BE97">
        <v>4.5199999999999996</v>
      </c>
      <c r="BF97">
        <v>1213</v>
      </c>
      <c r="BG97">
        <v>4.45</v>
      </c>
      <c r="BH97">
        <v>1287</v>
      </c>
      <c r="BI97">
        <v>4.72</v>
      </c>
      <c r="BJ97" t="s">
        <v>114</v>
      </c>
      <c r="BK97" t="s">
        <v>110</v>
      </c>
      <c r="BL97">
        <v>0.27100000000000002</v>
      </c>
      <c r="BM97" t="s">
        <v>118</v>
      </c>
      <c r="BN97" t="s">
        <v>110</v>
      </c>
      <c r="BO97" t="s">
        <v>110</v>
      </c>
      <c r="BP97" s="1">
        <v>5.1200000000000002E-2</v>
      </c>
      <c r="BQ97" s="1">
        <v>0.42799999999999999</v>
      </c>
      <c r="BR97" t="s">
        <v>116</v>
      </c>
      <c r="BS97">
        <v>3.07</v>
      </c>
      <c r="BU97">
        <v>0</v>
      </c>
      <c r="BV97">
        <v>5520</v>
      </c>
      <c r="BW97" t="s">
        <v>110</v>
      </c>
      <c r="BX97">
        <v>1</v>
      </c>
      <c r="BY97" t="s">
        <v>110</v>
      </c>
      <c r="BZ97" t="s">
        <v>110</v>
      </c>
    </row>
    <row r="98" spans="1:78" x14ac:dyDescent="0.25">
      <c r="A98" t="s">
        <v>178</v>
      </c>
      <c r="C98" t="s">
        <v>107</v>
      </c>
      <c r="E98">
        <v>0</v>
      </c>
      <c r="F98" t="s">
        <v>108</v>
      </c>
      <c r="G98" s="2">
        <v>43018.614722222221</v>
      </c>
      <c r="H98" t="s">
        <v>109</v>
      </c>
      <c r="I98">
        <v>1</v>
      </c>
      <c r="J98">
        <v>49</v>
      </c>
      <c r="K98" t="s">
        <v>110</v>
      </c>
      <c r="L98">
        <v>0</v>
      </c>
      <c r="M98" t="s">
        <v>179</v>
      </c>
      <c r="N98">
        <v>1</v>
      </c>
      <c r="O98">
        <v>0</v>
      </c>
      <c r="R98" t="s">
        <v>112</v>
      </c>
      <c r="S98" t="s">
        <v>113</v>
      </c>
      <c r="T98" s="1">
        <v>1250000</v>
      </c>
      <c r="U98" t="s">
        <v>110</v>
      </c>
      <c r="V98" s="1">
        <v>363000</v>
      </c>
      <c r="W98" t="s">
        <v>110</v>
      </c>
      <c r="X98" t="s">
        <v>110</v>
      </c>
      <c r="Y98">
        <v>4.46</v>
      </c>
      <c r="Z98">
        <v>4.49</v>
      </c>
      <c r="AA98">
        <v>120</v>
      </c>
      <c r="AB98">
        <v>4.47</v>
      </c>
      <c r="AC98">
        <v>1198</v>
      </c>
      <c r="AD98">
        <v>4.3899999999999997</v>
      </c>
      <c r="AE98">
        <v>1293</v>
      </c>
      <c r="AF98">
        <v>4.74</v>
      </c>
      <c r="AG98" t="s">
        <v>126</v>
      </c>
      <c r="AH98" t="s">
        <v>110</v>
      </c>
      <c r="AI98">
        <v>0.34899999999999998</v>
      </c>
      <c r="AJ98" t="s">
        <v>110</v>
      </c>
      <c r="AK98" t="s">
        <v>115</v>
      </c>
      <c r="AL98" t="s">
        <v>110</v>
      </c>
      <c r="AM98" s="1">
        <v>0.61899999999999999</v>
      </c>
      <c r="AN98" s="1">
        <v>0.59099999999999997</v>
      </c>
      <c r="AP98" t="s">
        <v>110</v>
      </c>
      <c r="AQ98">
        <v>5.2499999999999998E-2</v>
      </c>
      <c r="AR98" s="1">
        <v>9.2200000000000004E-2</v>
      </c>
      <c r="AS98" t="s">
        <v>116</v>
      </c>
      <c r="AT98">
        <v>4.12</v>
      </c>
      <c r="AU98" t="s">
        <v>117</v>
      </c>
      <c r="AV98" t="s">
        <v>113</v>
      </c>
      <c r="AW98" s="1">
        <v>2010000</v>
      </c>
      <c r="AX98" t="s">
        <v>110</v>
      </c>
      <c r="AY98" s="1">
        <v>613000</v>
      </c>
      <c r="AZ98" t="s">
        <v>110</v>
      </c>
      <c r="BA98">
        <v>1</v>
      </c>
      <c r="BB98">
        <v>4.46</v>
      </c>
      <c r="BC98">
        <v>4.4800000000000004</v>
      </c>
      <c r="BD98">
        <v>120</v>
      </c>
      <c r="BE98">
        <v>4.46</v>
      </c>
      <c r="BF98">
        <v>1198</v>
      </c>
      <c r="BG98">
        <v>4.3899999999999997</v>
      </c>
      <c r="BH98">
        <v>1266</v>
      </c>
      <c r="BI98">
        <v>4.6399999999999997</v>
      </c>
      <c r="BJ98" t="s">
        <v>114</v>
      </c>
      <c r="BK98" t="s">
        <v>110</v>
      </c>
      <c r="BL98">
        <v>0.249</v>
      </c>
      <c r="BM98" t="s">
        <v>118</v>
      </c>
      <c r="BN98" t="s">
        <v>110</v>
      </c>
      <c r="BO98" t="s">
        <v>110</v>
      </c>
      <c r="BP98" s="1">
        <v>5.0799999999999998E-2</v>
      </c>
      <c r="BQ98" s="1">
        <v>0.71699999999999997</v>
      </c>
      <c r="BR98" t="s">
        <v>116</v>
      </c>
      <c r="BS98">
        <v>2.7</v>
      </c>
      <c r="BU98">
        <v>0</v>
      </c>
      <c r="BV98">
        <v>4840</v>
      </c>
      <c r="BW98" t="s">
        <v>110</v>
      </c>
      <c r="BX98">
        <v>1</v>
      </c>
      <c r="BY98" t="s">
        <v>110</v>
      </c>
      <c r="BZ98" t="s">
        <v>110</v>
      </c>
    </row>
    <row r="99" spans="1:78" x14ac:dyDescent="0.25">
      <c r="A99" t="s">
        <v>178</v>
      </c>
      <c r="C99" t="s">
        <v>107</v>
      </c>
      <c r="E99">
        <v>0</v>
      </c>
      <c r="F99" t="s">
        <v>108</v>
      </c>
      <c r="G99" s="2">
        <v>43018.614722222221</v>
      </c>
      <c r="H99" t="s">
        <v>109</v>
      </c>
      <c r="I99">
        <v>1</v>
      </c>
      <c r="J99">
        <v>49</v>
      </c>
      <c r="K99" t="s">
        <v>110</v>
      </c>
      <c r="L99">
        <v>0</v>
      </c>
      <c r="M99" t="s">
        <v>179</v>
      </c>
      <c r="N99">
        <v>1</v>
      </c>
      <c r="O99">
        <v>0</v>
      </c>
      <c r="R99" t="s">
        <v>119</v>
      </c>
      <c r="S99" t="s">
        <v>113</v>
      </c>
      <c r="T99" s="1">
        <v>69100</v>
      </c>
      <c r="U99" t="s">
        <v>110</v>
      </c>
      <c r="V99" s="1">
        <v>21200</v>
      </c>
      <c r="W99" t="s">
        <v>110</v>
      </c>
      <c r="X99" t="s">
        <v>110</v>
      </c>
      <c r="Y99">
        <v>4.46</v>
      </c>
      <c r="Z99">
        <v>4.5</v>
      </c>
      <c r="AA99">
        <v>120</v>
      </c>
      <c r="AB99">
        <v>4.47</v>
      </c>
      <c r="AC99">
        <v>1197</v>
      </c>
      <c r="AD99">
        <v>4.3899999999999997</v>
      </c>
      <c r="AE99">
        <v>1280</v>
      </c>
      <c r="AF99">
        <v>4.6900000000000004</v>
      </c>
      <c r="AG99" t="s">
        <v>126</v>
      </c>
      <c r="AH99" t="s">
        <v>110</v>
      </c>
      <c r="AI99">
        <v>0.30399999999999999</v>
      </c>
      <c r="AJ99" t="s">
        <v>110</v>
      </c>
      <c r="AK99" t="s">
        <v>120</v>
      </c>
      <c r="AL99" t="s">
        <v>110</v>
      </c>
      <c r="AM99" s="1">
        <v>3.4299999999999997E-2</v>
      </c>
      <c r="AN99" s="1">
        <v>3.4599999999999999E-2</v>
      </c>
      <c r="AP99" t="s">
        <v>110</v>
      </c>
      <c r="AQ99">
        <v>4.9299999999999997E-2</v>
      </c>
      <c r="AR99" s="1">
        <v>0.111</v>
      </c>
      <c r="AS99" t="s">
        <v>116</v>
      </c>
      <c r="AT99">
        <v>3.34</v>
      </c>
      <c r="AU99" t="s">
        <v>117</v>
      </c>
      <c r="AV99" t="s">
        <v>113</v>
      </c>
      <c r="AW99" s="1">
        <v>2010000</v>
      </c>
      <c r="AX99" t="s">
        <v>110</v>
      </c>
      <c r="AY99" s="1">
        <v>613000</v>
      </c>
      <c r="AZ99" t="s">
        <v>110</v>
      </c>
      <c r="BA99">
        <v>1</v>
      </c>
      <c r="BB99">
        <v>4.46</v>
      </c>
      <c r="BC99">
        <v>4.4800000000000004</v>
      </c>
      <c r="BD99">
        <v>120</v>
      </c>
      <c r="BE99">
        <v>4.46</v>
      </c>
      <c r="BF99">
        <v>1198</v>
      </c>
      <c r="BG99">
        <v>4.3899999999999997</v>
      </c>
      <c r="BH99">
        <v>1266</v>
      </c>
      <c r="BI99">
        <v>4.6399999999999997</v>
      </c>
      <c r="BJ99" t="s">
        <v>114</v>
      </c>
      <c r="BK99" t="s">
        <v>110</v>
      </c>
      <c r="BL99">
        <v>0.249</v>
      </c>
      <c r="BM99" t="s">
        <v>118</v>
      </c>
      <c r="BN99" t="s">
        <v>110</v>
      </c>
      <c r="BO99" t="s">
        <v>110</v>
      </c>
      <c r="BP99" s="1">
        <v>5.0799999999999998E-2</v>
      </c>
      <c r="BQ99" s="1">
        <v>0.71699999999999997</v>
      </c>
      <c r="BR99" t="s">
        <v>116</v>
      </c>
      <c r="BS99">
        <v>2.7</v>
      </c>
      <c r="BU99">
        <v>0</v>
      </c>
      <c r="BV99">
        <v>5080</v>
      </c>
      <c r="BW99" t="s">
        <v>110</v>
      </c>
      <c r="BX99">
        <v>1</v>
      </c>
      <c r="BY99" t="s">
        <v>110</v>
      </c>
      <c r="BZ99" t="s">
        <v>110</v>
      </c>
    </row>
    <row r="100" spans="1:78" x14ac:dyDescent="0.25">
      <c r="A100" t="s">
        <v>180</v>
      </c>
      <c r="C100" t="s">
        <v>107</v>
      </c>
      <c r="E100">
        <v>0</v>
      </c>
      <c r="F100" t="s">
        <v>108</v>
      </c>
      <c r="G100" s="2">
        <v>43018.623576388891</v>
      </c>
      <c r="H100" t="s">
        <v>109</v>
      </c>
      <c r="I100">
        <v>1</v>
      </c>
      <c r="J100">
        <v>50</v>
      </c>
      <c r="K100" t="s">
        <v>110</v>
      </c>
      <c r="L100">
        <v>0</v>
      </c>
      <c r="M100" t="s">
        <v>181</v>
      </c>
      <c r="N100">
        <v>1</v>
      </c>
      <c r="O100">
        <v>0</v>
      </c>
      <c r="R100" t="s">
        <v>112</v>
      </c>
      <c r="S100" t="s">
        <v>113</v>
      </c>
      <c r="T100" s="1">
        <v>1350000</v>
      </c>
      <c r="U100" t="s">
        <v>110</v>
      </c>
      <c r="V100" s="1">
        <v>416000</v>
      </c>
      <c r="W100" t="s">
        <v>110</v>
      </c>
      <c r="X100" t="s">
        <v>110</v>
      </c>
      <c r="Y100">
        <v>4.4800000000000004</v>
      </c>
      <c r="Z100">
        <v>4.49</v>
      </c>
      <c r="AA100">
        <v>120</v>
      </c>
      <c r="AB100">
        <v>4.49</v>
      </c>
      <c r="AC100">
        <v>1204</v>
      </c>
      <c r="AD100">
        <v>4.41</v>
      </c>
      <c r="AE100">
        <v>1288</v>
      </c>
      <c r="AF100">
        <v>4.72</v>
      </c>
      <c r="AG100" t="s">
        <v>126</v>
      </c>
      <c r="AH100" t="s">
        <v>110</v>
      </c>
      <c r="AI100">
        <v>0.308</v>
      </c>
      <c r="AJ100" t="s">
        <v>110</v>
      </c>
      <c r="AK100" t="s">
        <v>115</v>
      </c>
      <c r="AL100" t="s">
        <v>110</v>
      </c>
      <c r="AM100" s="1">
        <v>0.66400000000000003</v>
      </c>
      <c r="AN100" s="1">
        <v>0.69399999999999995</v>
      </c>
      <c r="AP100" t="s">
        <v>110</v>
      </c>
      <c r="AQ100">
        <v>4.9399999999999999E-2</v>
      </c>
      <c r="AR100" s="1">
        <v>0.23499999999999999</v>
      </c>
      <c r="AS100" t="s">
        <v>116</v>
      </c>
      <c r="AT100">
        <v>3.63</v>
      </c>
      <c r="AU100" t="s">
        <v>117</v>
      </c>
      <c r="AV100" t="s">
        <v>113</v>
      </c>
      <c r="AW100" s="1">
        <v>2030000</v>
      </c>
      <c r="AX100" t="s">
        <v>110</v>
      </c>
      <c r="AY100" s="1">
        <v>599000</v>
      </c>
      <c r="AZ100" t="s">
        <v>110</v>
      </c>
      <c r="BA100">
        <v>1</v>
      </c>
      <c r="BB100">
        <v>4.4800000000000004</v>
      </c>
      <c r="BC100">
        <v>4.4800000000000004</v>
      </c>
      <c r="BD100">
        <v>120</v>
      </c>
      <c r="BE100">
        <v>4.49</v>
      </c>
      <c r="BF100">
        <v>1203</v>
      </c>
      <c r="BG100">
        <v>4.41</v>
      </c>
      <c r="BH100">
        <v>1269</v>
      </c>
      <c r="BI100">
        <v>4.6500000000000004</v>
      </c>
      <c r="BJ100" t="s">
        <v>114</v>
      </c>
      <c r="BK100" t="s">
        <v>110</v>
      </c>
      <c r="BL100">
        <v>0.24199999999999999</v>
      </c>
      <c r="BM100" t="s">
        <v>118</v>
      </c>
      <c r="BN100" t="s">
        <v>110</v>
      </c>
      <c r="BO100" t="s">
        <v>110</v>
      </c>
      <c r="BP100" s="1">
        <v>5.1499999999999997E-2</v>
      </c>
      <c r="BQ100" s="1">
        <v>0.95899999999999996</v>
      </c>
      <c r="BR100" t="s">
        <v>116</v>
      </c>
      <c r="BS100">
        <v>2.4900000000000002</v>
      </c>
      <c r="BU100">
        <v>0</v>
      </c>
      <c r="BV100">
        <v>5190</v>
      </c>
      <c r="BW100" t="s">
        <v>110</v>
      </c>
      <c r="BX100">
        <v>1</v>
      </c>
      <c r="BY100" t="s">
        <v>110</v>
      </c>
      <c r="BZ100" t="s">
        <v>110</v>
      </c>
    </row>
    <row r="101" spans="1:78" x14ac:dyDescent="0.25">
      <c r="A101" t="s">
        <v>180</v>
      </c>
      <c r="C101" t="s">
        <v>107</v>
      </c>
      <c r="E101">
        <v>0</v>
      </c>
      <c r="F101" t="s">
        <v>108</v>
      </c>
      <c r="G101" s="2">
        <v>43018.623576388891</v>
      </c>
      <c r="H101" t="s">
        <v>109</v>
      </c>
      <c r="I101">
        <v>1</v>
      </c>
      <c r="J101">
        <v>50</v>
      </c>
      <c r="K101" t="s">
        <v>110</v>
      </c>
      <c r="L101">
        <v>0</v>
      </c>
      <c r="M101" t="s">
        <v>181</v>
      </c>
      <c r="N101">
        <v>1</v>
      </c>
      <c r="O101">
        <v>0</v>
      </c>
      <c r="R101" t="s">
        <v>119</v>
      </c>
      <c r="S101" t="s">
        <v>113</v>
      </c>
      <c r="T101" s="1">
        <v>74100</v>
      </c>
      <c r="U101" t="s">
        <v>110</v>
      </c>
      <c r="V101" s="1">
        <v>22800</v>
      </c>
      <c r="W101" t="s">
        <v>110</v>
      </c>
      <c r="X101" t="s">
        <v>110</v>
      </c>
      <c r="Y101">
        <v>4.4800000000000004</v>
      </c>
      <c r="Z101">
        <v>4.5</v>
      </c>
      <c r="AA101">
        <v>120</v>
      </c>
      <c r="AB101">
        <v>4.49</v>
      </c>
      <c r="AC101">
        <v>1207</v>
      </c>
      <c r="AD101">
        <v>4.42</v>
      </c>
      <c r="AE101">
        <v>1253</v>
      </c>
      <c r="AF101">
        <v>4.59</v>
      </c>
      <c r="AG101" t="s">
        <v>114</v>
      </c>
      <c r="AH101" t="s">
        <v>110</v>
      </c>
      <c r="AI101">
        <v>0.16900000000000001</v>
      </c>
      <c r="AJ101" t="s">
        <v>110</v>
      </c>
      <c r="AK101" t="s">
        <v>120</v>
      </c>
      <c r="AL101" t="s">
        <v>110</v>
      </c>
      <c r="AM101" s="1">
        <v>3.6600000000000001E-2</v>
      </c>
      <c r="AN101" s="1">
        <v>3.8100000000000002E-2</v>
      </c>
      <c r="AP101" t="s">
        <v>110</v>
      </c>
      <c r="AQ101">
        <v>4.99E-2</v>
      </c>
      <c r="AR101" s="1">
        <v>1.78</v>
      </c>
      <c r="AS101" t="s">
        <v>116</v>
      </c>
      <c r="AT101">
        <v>2.12</v>
      </c>
      <c r="AU101" t="s">
        <v>117</v>
      </c>
      <c r="AV101" t="s">
        <v>113</v>
      </c>
      <c r="AW101" s="1">
        <v>2030000</v>
      </c>
      <c r="AX101" t="s">
        <v>110</v>
      </c>
      <c r="AY101" s="1">
        <v>599000</v>
      </c>
      <c r="AZ101" t="s">
        <v>110</v>
      </c>
      <c r="BA101">
        <v>1</v>
      </c>
      <c r="BB101">
        <v>4.4800000000000004</v>
      </c>
      <c r="BC101">
        <v>4.4800000000000004</v>
      </c>
      <c r="BD101">
        <v>120</v>
      </c>
      <c r="BE101">
        <v>4.49</v>
      </c>
      <c r="BF101">
        <v>1203</v>
      </c>
      <c r="BG101">
        <v>4.41</v>
      </c>
      <c r="BH101">
        <v>1269</v>
      </c>
      <c r="BI101">
        <v>4.6500000000000004</v>
      </c>
      <c r="BJ101" t="s">
        <v>114</v>
      </c>
      <c r="BK101" t="s">
        <v>110</v>
      </c>
      <c r="BL101">
        <v>0.24199999999999999</v>
      </c>
      <c r="BM101" t="s">
        <v>118</v>
      </c>
      <c r="BN101" t="s">
        <v>110</v>
      </c>
      <c r="BO101" t="s">
        <v>110</v>
      </c>
      <c r="BP101" s="1">
        <v>5.1499999999999997E-2</v>
      </c>
      <c r="BQ101" s="1">
        <v>0.95899999999999996</v>
      </c>
      <c r="BR101" t="s">
        <v>116</v>
      </c>
      <c r="BS101">
        <v>2.4900000000000002</v>
      </c>
      <c r="BU101">
        <v>0</v>
      </c>
      <c r="BV101">
        <v>5390</v>
      </c>
      <c r="BW101" t="s">
        <v>110</v>
      </c>
      <c r="BX101">
        <v>1</v>
      </c>
      <c r="BY101" t="s">
        <v>110</v>
      </c>
      <c r="BZ101" t="s">
        <v>110</v>
      </c>
    </row>
    <row r="102" spans="1:78" x14ac:dyDescent="0.25">
      <c r="A102" t="s">
        <v>182</v>
      </c>
      <c r="C102" t="s">
        <v>107</v>
      </c>
      <c r="E102">
        <v>0</v>
      </c>
      <c r="F102" t="s">
        <v>108</v>
      </c>
      <c r="G102" s="2">
        <v>43018.63244212963</v>
      </c>
      <c r="H102" t="s">
        <v>109</v>
      </c>
      <c r="I102">
        <v>1</v>
      </c>
      <c r="J102">
        <v>51</v>
      </c>
      <c r="K102" t="s">
        <v>110</v>
      </c>
      <c r="L102">
        <v>0</v>
      </c>
      <c r="M102" t="s">
        <v>183</v>
      </c>
      <c r="N102">
        <v>1</v>
      </c>
      <c r="O102">
        <v>0</v>
      </c>
      <c r="R102" t="s">
        <v>112</v>
      </c>
      <c r="S102" t="s">
        <v>113</v>
      </c>
      <c r="T102" s="1">
        <v>1430000</v>
      </c>
      <c r="U102" t="s">
        <v>110</v>
      </c>
      <c r="V102" s="1">
        <v>419000</v>
      </c>
      <c r="W102" t="s">
        <v>110</v>
      </c>
      <c r="X102" t="s">
        <v>110</v>
      </c>
      <c r="Y102">
        <v>4.53</v>
      </c>
      <c r="Z102">
        <v>4.49</v>
      </c>
      <c r="AA102">
        <v>120</v>
      </c>
      <c r="AB102">
        <v>4.53</v>
      </c>
      <c r="AC102">
        <v>1216</v>
      </c>
      <c r="AD102">
        <v>4.46</v>
      </c>
      <c r="AE102">
        <v>1335</v>
      </c>
      <c r="AF102">
        <v>4.8899999999999997</v>
      </c>
      <c r="AG102" t="s">
        <v>126</v>
      </c>
      <c r="AH102" t="s">
        <v>110</v>
      </c>
      <c r="AI102">
        <v>0.437</v>
      </c>
      <c r="AJ102" t="s">
        <v>110</v>
      </c>
      <c r="AK102" t="s">
        <v>115</v>
      </c>
      <c r="AL102" t="s">
        <v>110</v>
      </c>
      <c r="AM102" s="1">
        <v>0.66500000000000004</v>
      </c>
      <c r="AN102" s="1">
        <v>0.65</v>
      </c>
      <c r="AP102" t="s">
        <v>110</v>
      </c>
      <c r="AQ102">
        <v>5.1999999999999998E-2</v>
      </c>
      <c r="AR102" s="1">
        <v>6.8699999999999997E-2</v>
      </c>
      <c r="AS102" t="s">
        <v>116</v>
      </c>
      <c r="AT102">
        <v>5.43</v>
      </c>
      <c r="AU102" t="s">
        <v>117</v>
      </c>
      <c r="AV102" t="s">
        <v>113</v>
      </c>
      <c r="AW102" s="1">
        <v>2140000</v>
      </c>
      <c r="AX102" t="s">
        <v>110</v>
      </c>
      <c r="AY102" s="1">
        <v>644000</v>
      </c>
      <c r="AZ102" t="s">
        <v>110</v>
      </c>
      <c r="BA102">
        <v>1</v>
      </c>
      <c r="BB102">
        <v>4.5199999999999996</v>
      </c>
      <c r="BC102">
        <v>4.4800000000000004</v>
      </c>
      <c r="BD102">
        <v>120</v>
      </c>
      <c r="BE102">
        <v>4.53</v>
      </c>
      <c r="BF102">
        <v>1214</v>
      </c>
      <c r="BG102">
        <v>4.45</v>
      </c>
      <c r="BH102">
        <v>1296</v>
      </c>
      <c r="BI102">
        <v>4.75</v>
      </c>
      <c r="BJ102" t="s">
        <v>114</v>
      </c>
      <c r="BK102" t="s">
        <v>110</v>
      </c>
      <c r="BL102">
        <v>0.30099999999999999</v>
      </c>
      <c r="BM102" t="s">
        <v>118</v>
      </c>
      <c r="BN102" t="s">
        <v>110</v>
      </c>
      <c r="BO102" t="s">
        <v>110</v>
      </c>
      <c r="BP102" s="1">
        <v>5.0999999999999997E-2</v>
      </c>
      <c r="BQ102" s="1">
        <v>0.35099999999999998</v>
      </c>
      <c r="BR102" t="s">
        <v>116</v>
      </c>
      <c r="BS102">
        <v>3.18</v>
      </c>
      <c r="BU102">
        <v>0</v>
      </c>
      <c r="BV102">
        <v>5200</v>
      </c>
      <c r="BW102" t="s">
        <v>110</v>
      </c>
      <c r="BX102">
        <v>1</v>
      </c>
      <c r="BY102" t="s">
        <v>110</v>
      </c>
      <c r="BZ102" t="s">
        <v>110</v>
      </c>
    </row>
    <row r="103" spans="1:78" x14ac:dyDescent="0.25">
      <c r="A103" t="s">
        <v>182</v>
      </c>
      <c r="C103" t="s">
        <v>107</v>
      </c>
      <c r="E103">
        <v>0</v>
      </c>
      <c r="F103" t="s">
        <v>108</v>
      </c>
      <c r="G103" s="2">
        <v>43018.63244212963</v>
      </c>
      <c r="H103" t="s">
        <v>109</v>
      </c>
      <c r="I103">
        <v>1</v>
      </c>
      <c r="J103">
        <v>51</v>
      </c>
      <c r="K103" t="s">
        <v>110</v>
      </c>
      <c r="L103">
        <v>0</v>
      </c>
      <c r="M103" t="s">
        <v>183</v>
      </c>
      <c r="N103">
        <v>1</v>
      </c>
      <c r="O103">
        <v>0</v>
      </c>
      <c r="R103" t="s">
        <v>119</v>
      </c>
      <c r="S103" t="s">
        <v>113</v>
      </c>
      <c r="T103" s="1">
        <v>75700</v>
      </c>
      <c r="U103" t="s">
        <v>110</v>
      </c>
      <c r="V103" s="1">
        <v>23100</v>
      </c>
      <c r="W103" t="s">
        <v>110</v>
      </c>
      <c r="X103" t="s">
        <v>110</v>
      </c>
      <c r="Y103">
        <v>4.5199999999999996</v>
      </c>
      <c r="Z103">
        <v>4.5</v>
      </c>
      <c r="AA103">
        <v>120</v>
      </c>
      <c r="AB103">
        <v>4.53</v>
      </c>
      <c r="AC103">
        <v>1218</v>
      </c>
      <c r="AD103">
        <v>4.46</v>
      </c>
      <c r="AE103">
        <v>1268</v>
      </c>
      <c r="AF103">
        <v>4.6500000000000004</v>
      </c>
      <c r="AG103" t="s">
        <v>173</v>
      </c>
      <c r="AH103" t="s">
        <v>110</v>
      </c>
      <c r="AI103">
        <v>0.183</v>
      </c>
      <c r="AJ103" t="s">
        <v>110</v>
      </c>
      <c r="AK103" t="s">
        <v>120</v>
      </c>
      <c r="AL103" t="s">
        <v>110</v>
      </c>
      <c r="AM103" s="1">
        <v>3.5299999999999998E-2</v>
      </c>
      <c r="AN103" s="1">
        <v>3.5799999999999998E-2</v>
      </c>
      <c r="AP103" t="s">
        <v>110</v>
      </c>
      <c r="AQ103">
        <v>5.0200000000000002E-2</v>
      </c>
      <c r="AR103" s="1">
        <v>6.9900000000000004E-2</v>
      </c>
      <c r="AS103" t="s">
        <v>116</v>
      </c>
      <c r="AT103">
        <v>2.0499999999999998</v>
      </c>
      <c r="AU103" t="s">
        <v>117</v>
      </c>
      <c r="AV103" t="s">
        <v>113</v>
      </c>
      <c r="AW103" s="1">
        <v>2140000</v>
      </c>
      <c r="AX103" t="s">
        <v>110</v>
      </c>
      <c r="AY103" s="1">
        <v>644000</v>
      </c>
      <c r="AZ103" t="s">
        <v>110</v>
      </c>
      <c r="BA103">
        <v>1</v>
      </c>
      <c r="BB103">
        <v>4.5199999999999996</v>
      </c>
      <c r="BC103">
        <v>4.4800000000000004</v>
      </c>
      <c r="BD103">
        <v>120</v>
      </c>
      <c r="BE103">
        <v>4.53</v>
      </c>
      <c r="BF103">
        <v>1214</v>
      </c>
      <c r="BG103">
        <v>4.45</v>
      </c>
      <c r="BH103">
        <v>1296</v>
      </c>
      <c r="BI103">
        <v>4.75</v>
      </c>
      <c r="BJ103" t="s">
        <v>114</v>
      </c>
      <c r="BK103" t="s">
        <v>110</v>
      </c>
      <c r="BL103">
        <v>0.30099999999999999</v>
      </c>
      <c r="BM103" t="s">
        <v>118</v>
      </c>
      <c r="BN103" t="s">
        <v>110</v>
      </c>
      <c r="BO103" t="s">
        <v>110</v>
      </c>
      <c r="BP103" s="1">
        <v>5.0999999999999997E-2</v>
      </c>
      <c r="BQ103" s="1">
        <v>0.35099999999999998</v>
      </c>
      <c r="BR103" t="s">
        <v>116</v>
      </c>
      <c r="BS103">
        <v>3.18</v>
      </c>
      <c r="BU103">
        <v>0</v>
      </c>
      <c r="BV103">
        <v>5210</v>
      </c>
      <c r="BW103" t="s">
        <v>110</v>
      </c>
      <c r="BX103">
        <v>1</v>
      </c>
      <c r="BY103" t="s">
        <v>110</v>
      </c>
      <c r="BZ103" t="s">
        <v>110</v>
      </c>
    </row>
    <row r="104" spans="1:78" x14ac:dyDescent="0.25">
      <c r="A104" t="s">
        <v>184</v>
      </c>
      <c r="C104" t="s">
        <v>107</v>
      </c>
      <c r="E104">
        <v>0</v>
      </c>
      <c r="F104" t="s">
        <v>108</v>
      </c>
      <c r="G104" s="2">
        <v>43018.641296296293</v>
      </c>
      <c r="H104" t="s">
        <v>109</v>
      </c>
      <c r="I104">
        <v>1</v>
      </c>
      <c r="J104">
        <v>52</v>
      </c>
      <c r="K104" t="s">
        <v>110</v>
      </c>
      <c r="L104">
        <v>0</v>
      </c>
      <c r="M104" t="s">
        <v>185</v>
      </c>
      <c r="N104">
        <v>1</v>
      </c>
      <c r="O104">
        <v>0</v>
      </c>
      <c r="R104" t="s">
        <v>112</v>
      </c>
      <c r="S104" t="s">
        <v>113</v>
      </c>
      <c r="T104" s="1">
        <v>1720000</v>
      </c>
      <c r="U104" t="s">
        <v>110</v>
      </c>
      <c r="V104" s="1">
        <v>496000</v>
      </c>
      <c r="W104" t="s">
        <v>110</v>
      </c>
      <c r="X104" t="s">
        <v>110</v>
      </c>
      <c r="Y104">
        <v>4.51</v>
      </c>
      <c r="Z104">
        <v>4.49</v>
      </c>
      <c r="AA104">
        <v>120</v>
      </c>
      <c r="AB104">
        <v>4.51</v>
      </c>
      <c r="AC104">
        <v>1211</v>
      </c>
      <c r="AD104">
        <v>4.4400000000000004</v>
      </c>
      <c r="AE104">
        <v>1285</v>
      </c>
      <c r="AF104">
        <v>4.71</v>
      </c>
      <c r="AG104" t="s">
        <v>173</v>
      </c>
      <c r="AH104" t="s">
        <v>110</v>
      </c>
      <c r="AI104">
        <v>0.27100000000000002</v>
      </c>
      <c r="AJ104" t="s">
        <v>110</v>
      </c>
      <c r="AK104" t="s">
        <v>115</v>
      </c>
      <c r="AL104" t="s">
        <v>110</v>
      </c>
      <c r="AM104" s="1">
        <v>0.68799999999999994</v>
      </c>
      <c r="AN104" s="1">
        <v>0.67800000000000005</v>
      </c>
      <c r="AP104" t="s">
        <v>110</v>
      </c>
      <c r="AQ104">
        <v>5.2900000000000003E-2</v>
      </c>
      <c r="AR104" s="1">
        <v>0.09</v>
      </c>
      <c r="AS104" t="s">
        <v>116</v>
      </c>
      <c r="AT104">
        <v>3.09</v>
      </c>
      <c r="AU104" t="s">
        <v>117</v>
      </c>
      <c r="AV104" t="s">
        <v>113</v>
      </c>
      <c r="AW104" s="1">
        <v>2500000</v>
      </c>
      <c r="AX104" t="s">
        <v>110</v>
      </c>
      <c r="AY104" s="1">
        <v>732000</v>
      </c>
      <c r="AZ104" t="s">
        <v>110</v>
      </c>
      <c r="BA104">
        <v>1</v>
      </c>
      <c r="BB104">
        <v>4.5</v>
      </c>
      <c r="BC104">
        <v>4.4800000000000004</v>
      </c>
      <c r="BD104">
        <v>120</v>
      </c>
      <c r="BE104">
        <v>4.51</v>
      </c>
      <c r="BF104">
        <v>1209</v>
      </c>
      <c r="BG104">
        <v>4.43</v>
      </c>
      <c r="BH104">
        <v>1290</v>
      </c>
      <c r="BI104">
        <v>4.7300000000000004</v>
      </c>
      <c r="BJ104" t="s">
        <v>114</v>
      </c>
      <c r="BK104" t="s">
        <v>110</v>
      </c>
      <c r="BL104">
        <v>0.29699999999999999</v>
      </c>
      <c r="BM104" t="s">
        <v>118</v>
      </c>
      <c r="BN104" t="s">
        <v>110</v>
      </c>
      <c r="BO104" t="s">
        <v>110</v>
      </c>
      <c r="BP104" s="1">
        <v>5.1900000000000002E-2</v>
      </c>
      <c r="BQ104" s="1">
        <v>0.376</v>
      </c>
      <c r="BR104" t="s">
        <v>116</v>
      </c>
      <c r="BS104">
        <v>3.14</v>
      </c>
      <c r="BU104">
        <v>0</v>
      </c>
      <c r="BV104">
        <v>5380</v>
      </c>
      <c r="BW104" t="s">
        <v>110</v>
      </c>
      <c r="BX104">
        <v>1</v>
      </c>
      <c r="BY104" t="s">
        <v>110</v>
      </c>
      <c r="BZ104" t="s">
        <v>110</v>
      </c>
    </row>
    <row r="105" spans="1:78" x14ac:dyDescent="0.25">
      <c r="A105" t="s">
        <v>184</v>
      </c>
      <c r="C105" t="s">
        <v>107</v>
      </c>
      <c r="E105">
        <v>0</v>
      </c>
      <c r="F105" t="s">
        <v>108</v>
      </c>
      <c r="G105" s="2">
        <v>43018.641296296293</v>
      </c>
      <c r="H105" t="s">
        <v>109</v>
      </c>
      <c r="I105">
        <v>1</v>
      </c>
      <c r="J105">
        <v>52</v>
      </c>
      <c r="K105" t="s">
        <v>110</v>
      </c>
      <c r="L105">
        <v>0</v>
      </c>
      <c r="M105" t="s">
        <v>185</v>
      </c>
      <c r="N105">
        <v>1</v>
      </c>
      <c r="O105">
        <v>0</v>
      </c>
      <c r="R105" t="s">
        <v>119</v>
      </c>
      <c r="S105" t="s">
        <v>113</v>
      </c>
      <c r="T105" s="1">
        <v>96100</v>
      </c>
      <c r="U105" t="s">
        <v>110</v>
      </c>
      <c r="V105" s="1">
        <v>28600</v>
      </c>
      <c r="W105" t="s">
        <v>110</v>
      </c>
      <c r="X105" t="s">
        <v>110</v>
      </c>
      <c r="Y105">
        <v>4.5</v>
      </c>
      <c r="Z105">
        <v>4.5</v>
      </c>
      <c r="AA105">
        <v>120</v>
      </c>
      <c r="AB105">
        <v>4.51</v>
      </c>
      <c r="AC105">
        <v>1213</v>
      </c>
      <c r="AD105">
        <v>4.45</v>
      </c>
      <c r="AE105">
        <v>1293</v>
      </c>
      <c r="AF105">
        <v>4.74</v>
      </c>
      <c r="AG105" t="s">
        <v>126</v>
      </c>
      <c r="AH105" t="s">
        <v>110</v>
      </c>
      <c r="AI105">
        <v>0.29299999999999998</v>
      </c>
      <c r="AJ105" t="s">
        <v>110</v>
      </c>
      <c r="AK105" t="s">
        <v>120</v>
      </c>
      <c r="AL105" t="s">
        <v>110</v>
      </c>
      <c r="AM105" s="1">
        <v>3.85E-2</v>
      </c>
      <c r="AN105" s="1">
        <v>3.9E-2</v>
      </c>
      <c r="AP105" t="s">
        <v>110</v>
      </c>
      <c r="AQ105">
        <v>5.0900000000000001E-2</v>
      </c>
      <c r="AR105" s="1">
        <v>-4.1099999999999998E-2</v>
      </c>
      <c r="AS105" t="s">
        <v>116</v>
      </c>
      <c r="AT105">
        <v>4.16</v>
      </c>
      <c r="AU105" t="s">
        <v>117</v>
      </c>
      <c r="AV105" t="s">
        <v>113</v>
      </c>
      <c r="AW105" s="1">
        <v>2500000</v>
      </c>
      <c r="AX105" t="s">
        <v>110</v>
      </c>
      <c r="AY105" s="1">
        <v>732000</v>
      </c>
      <c r="AZ105" t="s">
        <v>110</v>
      </c>
      <c r="BA105">
        <v>1</v>
      </c>
      <c r="BB105">
        <v>4.5</v>
      </c>
      <c r="BC105">
        <v>4.4800000000000004</v>
      </c>
      <c r="BD105">
        <v>120</v>
      </c>
      <c r="BE105">
        <v>4.51</v>
      </c>
      <c r="BF105">
        <v>1209</v>
      </c>
      <c r="BG105">
        <v>4.43</v>
      </c>
      <c r="BH105">
        <v>1290</v>
      </c>
      <c r="BI105">
        <v>4.7300000000000004</v>
      </c>
      <c r="BJ105" t="s">
        <v>114</v>
      </c>
      <c r="BK105" t="s">
        <v>110</v>
      </c>
      <c r="BL105">
        <v>0.29699999999999999</v>
      </c>
      <c r="BM105" t="s">
        <v>118</v>
      </c>
      <c r="BN105" t="s">
        <v>110</v>
      </c>
      <c r="BO105" t="s">
        <v>110</v>
      </c>
      <c r="BP105" s="1">
        <v>5.1900000000000002E-2</v>
      </c>
      <c r="BQ105" s="1">
        <v>0.376</v>
      </c>
      <c r="BR105" t="s">
        <v>116</v>
      </c>
      <c r="BS105">
        <v>3.14</v>
      </c>
      <c r="BU105">
        <v>0</v>
      </c>
      <c r="BV105">
        <v>5660</v>
      </c>
      <c r="BW105" t="s">
        <v>110</v>
      </c>
      <c r="BX105">
        <v>1</v>
      </c>
      <c r="BY105" t="s">
        <v>110</v>
      </c>
      <c r="BZ105" t="s">
        <v>110</v>
      </c>
    </row>
    <row r="106" spans="1:78" x14ac:dyDescent="0.25">
      <c r="A106" t="s">
        <v>186</v>
      </c>
      <c r="C106" t="s">
        <v>107</v>
      </c>
      <c r="E106">
        <v>0</v>
      </c>
      <c r="F106" t="s">
        <v>108</v>
      </c>
      <c r="G106" s="2">
        <v>43018.650138888886</v>
      </c>
      <c r="H106" t="s">
        <v>109</v>
      </c>
      <c r="I106">
        <v>1</v>
      </c>
      <c r="J106">
        <v>53</v>
      </c>
      <c r="K106" t="s">
        <v>110</v>
      </c>
      <c r="L106">
        <v>0</v>
      </c>
      <c r="M106" t="s">
        <v>187</v>
      </c>
      <c r="N106">
        <v>1</v>
      </c>
      <c r="O106">
        <v>0</v>
      </c>
      <c r="R106" t="s">
        <v>112</v>
      </c>
      <c r="S106" t="s">
        <v>113</v>
      </c>
      <c r="T106" s="1">
        <v>1250000</v>
      </c>
      <c r="U106" t="s">
        <v>110</v>
      </c>
      <c r="V106" s="1">
        <v>374000</v>
      </c>
      <c r="W106" t="s">
        <v>110</v>
      </c>
      <c r="X106" t="s">
        <v>110</v>
      </c>
      <c r="Y106">
        <v>4.7</v>
      </c>
      <c r="Z106">
        <v>4.7</v>
      </c>
      <c r="AA106">
        <v>120</v>
      </c>
      <c r="AB106">
        <v>4.71</v>
      </c>
      <c r="AC106">
        <v>1263</v>
      </c>
      <c r="AD106">
        <v>4.63</v>
      </c>
      <c r="AE106">
        <v>1358</v>
      </c>
      <c r="AF106">
        <v>4.9800000000000004</v>
      </c>
      <c r="AG106" t="s">
        <v>126</v>
      </c>
      <c r="AH106" t="s">
        <v>110</v>
      </c>
      <c r="AI106">
        <v>0.34899999999999998</v>
      </c>
      <c r="AJ106" t="s">
        <v>110</v>
      </c>
      <c r="AK106" t="s">
        <v>115</v>
      </c>
      <c r="AL106" t="s">
        <v>110</v>
      </c>
      <c r="AM106" s="1">
        <v>0.53600000000000003</v>
      </c>
      <c r="AN106" s="1">
        <v>0.53200000000000003</v>
      </c>
      <c r="AP106" t="s">
        <v>110</v>
      </c>
      <c r="AQ106">
        <v>5.1400000000000001E-2</v>
      </c>
      <c r="AR106" s="1">
        <v>0.13100000000000001</v>
      </c>
      <c r="AS106" t="s">
        <v>116</v>
      </c>
      <c r="AT106">
        <v>3.88</v>
      </c>
      <c r="AU106" t="s">
        <v>117</v>
      </c>
      <c r="AV106" t="s">
        <v>113</v>
      </c>
      <c r="AW106" s="1">
        <v>2340000</v>
      </c>
      <c r="AX106" t="s">
        <v>110</v>
      </c>
      <c r="AY106" s="1">
        <v>702000</v>
      </c>
      <c r="AZ106" t="s">
        <v>110</v>
      </c>
      <c r="BA106">
        <v>1</v>
      </c>
      <c r="BB106">
        <v>4.7</v>
      </c>
      <c r="BC106">
        <v>4.4800000000000004</v>
      </c>
      <c r="BD106">
        <v>120</v>
      </c>
      <c r="BE106">
        <v>4.71</v>
      </c>
      <c r="BF106">
        <v>1261</v>
      </c>
      <c r="BG106">
        <v>4.62</v>
      </c>
      <c r="BH106">
        <v>1338</v>
      </c>
      <c r="BI106">
        <v>4.9000000000000004</v>
      </c>
      <c r="BJ106" t="s">
        <v>114</v>
      </c>
      <c r="BK106" t="s">
        <v>110</v>
      </c>
      <c r="BL106">
        <v>0.28199999999999997</v>
      </c>
      <c r="BM106" t="s">
        <v>118</v>
      </c>
      <c r="BN106" t="s">
        <v>110</v>
      </c>
      <c r="BO106" t="s">
        <v>110</v>
      </c>
      <c r="BP106" s="1">
        <v>5.0500000000000003E-2</v>
      </c>
      <c r="BQ106" s="1">
        <v>0.46100000000000002</v>
      </c>
      <c r="BR106" t="s">
        <v>116</v>
      </c>
      <c r="BS106">
        <v>2.69</v>
      </c>
      <c r="BU106">
        <v>1</v>
      </c>
      <c r="BV106">
        <v>4190</v>
      </c>
      <c r="BW106" t="s">
        <v>110</v>
      </c>
      <c r="BX106">
        <v>1</v>
      </c>
      <c r="BY106" t="s">
        <v>110</v>
      </c>
      <c r="BZ106" t="s">
        <v>110</v>
      </c>
    </row>
    <row r="107" spans="1:78" x14ac:dyDescent="0.25">
      <c r="A107" t="s">
        <v>186</v>
      </c>
      <c r="C107" t="s">
        <v>107</v>
      </c>
      <c r="E107">
        <v>0</v>
      </c>
      <c r="F107" t="s">
        <v>108</v>
      </c>
      <c r="G107" s="2">
        <v>43018.650138888886</v>
      </c>
      <c r="H107" t="s">
        <v>109</v>
      </c>
      <c r="I107">
        <v>1</v>
      </c>
      <c r="J107">
        <v>53</v>
      </c>
      <c r="K107" t="s">
        <v>110</v>
      </c>
      <c r="L107">
        <v>0</v>
      </c>
      <c r="M107" t="s">
        <v>187</v>
      </c>
      <c r="N107">
        <v>1</v>
      </c>
      <c r="O107">
        <v>0</v>
      </c>
      <c r="R107" t="s">
        <v>119</v>
      </c>
      <c r="S107" t="s">
        <v>113</v>
      </c>
      <c r="T107" s="1">
        <v>67600</v>
      </c>
      <c r="U107" t="s">
        <v>110</v>
      </c>
      <c r="V107" s="1">
        <v>20700</v>
      </c>
      <c r="W107" t="s">
        <v>110</v>
      </c>
      <c r="X107" t="s">
        <v>110</v>
      </c>
      <c r="Y107">
        <v>4.7</v>
      </c>
      <c r="Z107">
        <v>4.7</v>
      </c>
      <c r="AA107">
        <v>120</v>
      </c>
      <c r="AB107">
        <v>4.71</v>
      </c>
      <c r="AC107">
        <v>1266</v>
      </c>
      <c r="AD107">
        <v>4.6399999999999997</v>
      </c>
      <c r="AE107">
        <v>1311</v>
      </c>
      <c r="AF107">
        <v>4.8099999999999996</v>
      </c>
      <c r="AG107" t="s">
        <v>173</v>
      </c>
      <c r="AH107" t="s">
        <v>110</v>
      </c>
      <c r="AI107">
        <v>0.16500000000000001</v>
      </c>
      <c r="AJ107" t="s">
        <v>110</v>
      </c>
      <c r="AK107" t="s">
        <v>120</v>
      </c>
      <c r="AL107" t="s">
        <v>110</v>
      </c>
      <c r="AM107" s="1">
        <v>2.8899999999999999E-2</v>
      </c>
      <c r="AN107" s="1">
        <v>2.9499999999999998E-2</v>
      </c>
      <c r="AP107" t="s">
        <v>110</v>
      </c>
      <c r="AQ107">
        <v>4.9099999999999998E-2</v>
      </c>
      <c r="AR107" s="1">
        <v>4.5199999999999997E-2</v>
      </c>
      <c r="AS107" t="s">
        <v>116</v>
      </c>
      <c r="AT107">
        <v>1.72</v>
      </c>
      <c r="AU107" t="s">
        <v>117</v>
      </c>
      <c r="AV107" t="s">
        <v>113</v>
      </c>
      <c r="AW107" s="1">
        <v>2340000</v>
      </c>
      <c r="AX107" t="s">
        <v>110</v>
      </c>
      <c r="AY107" s="1">
        <v>702000</v>
      </c>
      <c r="AZ107" t="s">
        <v>110</v>
      </c>
      <c r="BA107">
        <v>1</v>
      </c>
      <c r="BB107">
        <v>4.7</v>
      </c>
      <c r="BC107">
        <v>4.4800000000000004</v>
      </c>
      <c r="BD107">
        <v>120</v>
      </c>
      <c r="BE107">
        <v>4.71</v>
      </c>
      <c r="BF107">
        <v>1261</v>
      </c>
      <c r="BG107">
        <v>4.62</v>
      </c>
      <c r="BH107">
        <v>1338</v>
      </c>
      <c r="BI107">
        <v>4.9000000000000004</v>
      </c>
      <c r="BJ107" t="s">
        <v>114</v>
      </c>
      <c r="BK107" t="s">
        <v>110</v>
      </c>
      <c r="BL107">
        <v>0.28199999999999997</v>
      </c>
      <c r="BM107" t="s">
        <v>118</v>
      </c>
      <c r="BN107" t="s">
        <v>110</v>
      </c>
      <c r="BO107" t="s">
        <v>110</v>
      </c>
      <c r="BP107" s="1">
        <v>5.0500000000000003E-2</v>
      </c>
      <c r="BQ107" s="1">
        <v>0.46100000000000002</v>
      </c>
      <c r="BR107" t="s">
        <v>116</v>
      </c>
      <c r="BS107">
        <v>2.69</v>
      </c>
      <c r="BU107">
        <v>1</v>
      </c>
      <c r="BV107">
        <v>4320</v>
      </c>
      <c r="BW107" t="s">
        <v>110</v>
      </c>
      <c r="BX107">
        <v>1</v>
      </c>
      <c r="BY107" t="s">
        <v>110</v>
      </c>
      <c r="BZ107" t="s">
        <v>110</v>
      </c>
    </row>
    <row r="108" spans="1:78" x14ac:dyDescent="0.25">
      <c r="A108" t="s">
        <v>188</v>
      </c>
      <c r="C108" t="s">
        <v>107</v>
      </c>
      <c r="E108">
        <v>0</v>
      </c>
      <c r="F108" t="s">
        <v>108</v>
      </c>
      <c r="G108" s="2">
        <v>43018.658900462964</v>
      </c>
      <c r="H108" t="s">
        <v>109</v>
      </c>
      <c r="I108">
        <v>1</v>
      </c>
      <c r="J108">
        <v>54</v>
      </c>
      <c r="K108" t="s">
        <v>110</v>
      </c>
      <c r="L108">
        <v>0</v>
      </c>
      <c r="M108" t="s">
        <v>189</v>
      </c>
      <c r="N108">
        <v>1</v>
      </c>
      <c r="O108">
        <v>0</v>
      </c>
      <c r="R108" t="s">
        <v>112</v>
      </c>
      <c r="S108" t="s">
        <v>113</v>
      </c>
      <c r="T108" s="1">
        <v>1670000</v>
      </c>
      <c r="U108" t="s">
        <v>110</v>
      </c>
      <c r="V108" s="1">
        <v>502000</v>
      </c>
      <c r="W108" t="s">
        <v>110</v>
      </c>
      <c r="X108" t="s">
        <v>110</v>
      </c>
      <c r="Y108">
        <v>4.4800000000000004</v>
      </c>
      <c r="Z108">
        <v>4.49</v>
      </c>
      <c r="AA108">
        <v>120</v>
      </c>
      <c r="AB108">
        <v>4.49</v>
      </c>
      <c r="AC108">
        <v>1205</v>
      </c>
      <c r="AD108">
        <v>4.42</v>
      </c>
      <c r="AE108">
        <v>1285</v>
      </c>
      <c r="AF108">
        <v>4.71</v>
      </c>
      <c r="AG108" t="s">
        <v>126</v>
      </c>
      <c r="AH108" t="s">
        <v>110</v>
      </c>
      <c r="AI108">
        <v>0.29299999999999998</v>
      </c>
      <c r="AJ108" t="s">
        <v>110</v>
      </c>
      <c r="AK108" t="s">
        <v>115</v>
      </c>
      <c r="AL108" t="s">
        <v>110</v>
      </c>
      <c r="AM108" s="1">
        <v>0.64900000000000002</v>
      </c>
      <c r="AN108" s="1">
        <v>0.66100000000000003</v>
      </c>
      <c r="AP108" t="s">
        <v>110</v>
      </c>
      <c r="AQ108">
        <v>5.0099999999999999E-2</v>
      </c>
      <c r="AR108" s="1">
        <v>0.23200000000000001</v>
      </c>
      <c r="AS108" t="s">
        <v>116</v>
      </c>
      <c r="AT108">
        <v>3.43</v>
      </c>
      <c r="AU108" t="s">
        <v>117</v>
      </c>
      <c r="AV108" t="s">
        <v>113</v>
      </c>
      <c r="AW108" s="1">
        <v>2580000</v>
      </c>
      <c r="AX108" t="s">
        <v>110</v>
      </c>
      <c r="AY108" s="1">
        <v>759000</v>
      </c>
      <c r="AZ108" t="s">
        <v>110</v>
      </c>
      <c r="BA108">
        <v>1</v>
      </c>
      <c r="BB108">
        <v>4.4800000000000004</v>
      </c>
      <c r="BC108">
        <v>4.4800000000000004</v>
      </c>
      <c r="BD108">
        <v>120</v>
      </c>
      <c r="BE108">
        <v>4.49</v>
      </c>
      <c r="BF108">
        <v>1205</v>
      </c>
      <c r="BG108">
        <v>4.42</v>
      </c>
      <c r="BH108">
        <v>1311</v>
      </c>
      <c r="BI108">
        <v>4.8099999999999996</v>
      </c>
      <c r="BJ108" t="s">
        <v>114</v>
      </c>
      <c r="BK108" t="s">
        <v>110</v>
      </c>
      <c r="BL108">
        <v>0.38900000000000001</v>
      </c>
      <c r="BM108" t="s">
        <v>118</v>
      </c>
      <c r="BN108" t="s">
        <v>110</v>
      </c>
      <c r="BO108" t="s">
        <v>110</v>
      </c>
      <c r="BP108" s="1">
        <v>5.1499999999999997E-2</v>
      </c>
      <c r="BQ108" s="1">
        <v>0.16300000000000001</v>
      </c>
      <c r="BR108" t="s">
        <v>116</v>
      </c>
      <c r="BS108">
        <v>5.16</v>
      </c>
      <c r="BU108">
        <v>0</v>
      </c>
      <c r="BV108">
        <v>5080</v>
      </c>
      <c r="BW108" t="s">
        <v>110</v>
      </c>
      <c r="BX108">
        <v>1</v>
      </c>
      <c r="BY108" t="s">
        <v>110</v>
      </c>
      <c r="BZ108" t="s">
        <v>110</v>
      </c>
    </row>
    <row r="109" spans="1:78" x14ac:dyDescent="0.25">
      <c r="A109" t="s">
        <v>188</v>
      </c>
      <c r="C109" t="s">
        <v>107</v>
      </c>
      <c r="E109">
        <v>0</v>
      </c>
      <c r="F109" t="s">
        <v>108</v>
      </c>
      <c r="G109" s="2">
        <v>43018.658900462964</v>
      </c>
      <c r="H109" t="s">
        <v>109</v>
      </c>
      <c r="I109">
        <v>1</v>
      </c>
      <c r="J109">
        <v>54</v>
      </c>
      <c r="K109" t="s">
        <v>110</v>
      </c>
      <c r="L109">
        <v>0</v>
      </c>
      <c r="M109" t="s">
        <v>189</v>
      </c>
      <c r="N109">
        <v>1</v>
      </c>
      <c r="O109">
        <v>0</v>
      </c>
      <c r="R109" t="s">
        <v>119</v>
      </c>
      <c r="S109" t="s">
        <v>113</v>
      </c>
      <c r="T109" s="1">
        <v>91400</v>
      </c>
      <c r="U109" t="s">
        <v>110</v>
      </c>
      <c r="V109" s="1">
        <v>26700</v>
      </c>
      <c r="W109" t="s">
        <v>110</v>
      </c>
      <c r="X109" t="s">
        <v>110</v>
      </c>
      <c r="Y109">
        <v>4.4800000000000004</v>
      </c>
      <c r="Z109">
        <v>4.5</v>
      </c>
      <c r="AA109">
        <v>120</v>
      </c>
      <c r="AB109">
        <v>4.49</v>
      </c>
      <c r="AC109">
        <v>1204</v>
      </c>
      <c r="AD109">
        <v>4.41</v>
      </c>
      <c r="AE109">
        <v>1267</v>
      </c>
      <c r="AF109">
        <v>4.6399999999999997</v>
      </c>
      <c r="AG109" t="s">
        <v>126</v>
      </c>
      <c r="AH109" t="s">
        <v>110</v>
      </c>
      <c r="AI109">
        <v>0.23100000000000001</v>
      </c>
      <c r="AJ109" t="s">
        <v>110</v>
      </c>
      <c r="AK109" t="s">
        <v>120</v>
      </c>
      <c r="AL109" t="s">
        <v>110</v>
      </c>
      <c r="AM109" s="1">
        <v>3.5499999999999997E-2</v>
      </c>
      <c r="AN109" s="1">
        <v>3.5200000000000002E-2</v>
      </c>
      <c r="AP109" t="s">
        <v>110</v>
      </c>
      <c r="AQ109">
        <v>5.2499999999999998E-2</v>
      </c>
      <c r="AR109" s="1">
        <v>0.36799999999999999</v>
      </c>
      <c r="AS109" t="s">
        <v>116</v>
      </c>
      <c r="AT109">
        <v>2.29</v>
      </c>
      <c r="AU109" t="s">
        <v>117</v>
      </c>
      <c r="AV109" t="s">
        <v>113</v>
      </c>
      <c r="AW109" s="1">
        <v>2580000</v>
      </c>
      <c r="AX109" t="s">
        <v>110</v>
      </c>
      <c r="AY109" s="1">
        <v>759000</v>
      </c>
      <c r="AZ109" t="s">
        <v>110</v>
      </c>
      <c r="BA109">
        <v>1</v>
      </c>
      <c r="BB109">
        <v>4.4800000000000004</v>
      </c>
      <c r="BC109">
        <v>4.4800000000000004</v>
      </c>
      <c r="BD109">
        <v>120</v>
      </c>
      <c r="BE109">
        <v>4.49</v>
      </c>
      <c r="BF109">
        <v>1205</v>
      </c>
      <c r="BG109">
        <v>4.42</v>
      </c>
      <c r="BH109">
        <v>1311</v>
      </c>
      <c r="BI109">
        <v>4.8099999999999996</v>
      </c>
      <c r="BJ109" t="s">
        <v>114</v>
      </c>
      <c r="BK109" t="s">
        <v>110</v>
      </c>
      <c r="BL109">
        <v>0.38900000000000001</v>
      </c>
      <c r="BM109" t="s">
        <v>118</v>
      </c>
      <c r="BN109" t="s">
        <v>110</v>
      </c>
      <c r="BO109" t="s">
        <v>110</v>
      </c>
      <c r="BP109" s="1">
        <v>5.1499999999999997E-2</v>
      </c>
      <c r="BQ109" s="1">
        <v>0.16300000000000001</v>
      </c>
      <c r="BR109" t="s">
        <v>116</v>
      </c>
      <c r="BS109">
        <v>5.16</v>
      </c>
      <c r="BU109">
        <v>0</v>
      </c>
      <c r="BV109">
        <v>5240</v>
      </c>
      <c r="BW109" t="s">
        <v>110</v>
      </c>
      <c r="BX109">
        <v>1</v>
      </c>
      <c r="BY109" t="s">
        <v>110</v>
      </c>
      <c r="BZ109" t="s">
        <v>110</v>
      </c>
    </row>
    <row r="110" spans="1:78" x14ac:dyDescent="0.25">
      <c r="A110" t="s">
        <v>190</v>
      </c>
      <c r="C110" t="s">
        <v>107</v>
      </c>
      <c r="E110">
        <v>0</v>
      </c>
      <c r="F110" t="s">
        <v>108</v>
      </c>
      <c r="G110" s="2">
        <v>43018.667754629627</v>
      </c>
      <c r="H110" t="s">
        <v>109</v>
      </c>
      <c r="I110">
        <v>1</v>
      </c>
      <c r="J110">
        <v>55</v>
      </c>
      <c r="K110" t="s">
        <v>110</v>
      </c>
      <c r="L110">
        <v>0</v>
      </c>
      <c r="M110" t="s">
        <v>191</v>
      </c>
      <c r="N110">
        <v>1</v>
      </c>
      <c r="O110">
        <v>0</v>
      </c>
      <c r="R110" t="s">
        <v>112</v>
      </c>
      <c r="S110" t="s">
        <v>113</v>
      </c>
      <c r="T110" s="1">
        <v>1500000</v>
      </c>
      <c r="U110" t="s">
        <v>110</v>
      </c>
      <c r="V110" s="1">
        <v>449000</v>
      </c>
      <c r="W110" t="s">
        <v>110</v>
      </c>
      <c r="X110" t="s">
        <v>110</v>
      </c>
      <c r="Y110">
        <v>4.6900000000000004</v>
      </c>
      <c r="Z110">
        <v>4.6900000000000004</v>
      </c>
      <c r="AA110">
        <v>120</v>
      </c>
      <c r="AB110">
        <v>4.7</v>
      </c>
      <c r="AC110">
        <v>1261</v>
      </c>
      <c r="AD110">
        <v>4.62</v>
      </c>
      <c r="AE110">
        <v>1329</v>
      </c>
      <c r="AF110">
        <v>4.87</v>
      </c>
      <c r="AG110" t="s">
        <v>173</v>
      </c>
      <c r="AH110" t="s">
        <v>110</v>
      </c>
      <c r="AI110">
        <v>0.249</v>
      </c>
      <c r="AJ110" t="s">
        <v>110</v>
      </c>
      <c r="AK110" t="s">
        <v>115</v>
      </c>
      <c r="AL110" t="s">
        <v>110</v>
      </c>
      <c r="AM110" s="1">
        <v>0.63300000000000001</v>
      </c>
      <c r="AN110" s="1">
        <v>0.64400000000000002</v>
      </c>
      <c r="AP110" t="s">
        <v>110</v>
      </c>
      <c r="AQ110">
        <v>5.1400000000000001E-2</v>
      </c>
      <c r="AR110" s="1">
        <v>8.6800000000000002E-2</v>
      </c>
      <c r="AS110" t="s">
        <v>116</v>
      </c>
      <c r="AT110">
        <v>2.68</v>
      </c>
      <c r="AU110" t="s">
        <v>117</v>
      </c>
      <c r="AV110" t="s">
        <v>113</v>
      </c>
      <c r="AW110" s="1">
        <v>2380000</v>
      </c>
      <c r="AX110" t="s">
        <v>110</v>
      </c>
      <c r="AY110" s="1">
        <v>697000</v>
      </c>
      <c r="AZ110" t="s">
        <v>110</v>
      </c>
      <c r="BA110">
        <v>1</v>
      </c>
      <c r="BB110">
        <v>4.6900000000000004</v>
      </c>
      <c r="BC110">
        <v>4.4800000000000004</v>
      </c>
      <c r="BD110">
        <v>120</v>
      </c>
      <c r="BE110">
        <v>4.7</v>
      </c>
      <c r="BF110">
        <v>1259</v>
      </c>
      <c r="BG110">
        <v>4.62</v>
      </c>
      <c r="BH110">
        <v>1341</v>
      </c>
      <c r="BI110">
        <v>4.92</v>
      </c>
      <c r="BJ110" t="s">
        <v>114</v>
      </c>
      <c r="BK110" t="s">
        <v>110</v>
      </c>
      <c r="BL110">
        <v>0.30099999999999999</v>
      </c>
      <c r="BM110" t="s">
        <v>118</v>
      </c>
      <c r="BN110" t="s">
        <v>110</v>
      </c>
      <c r="BO110" t="s">
        <v>110</v>
      </c>
      <c r="BP110" s="1">
        <v>5.1999999999999998E-2</v>
      </c>
      <c r="BQ110" s="1">
        <v>0.28999999999999998</v>
      </c>
      <c r="BR110" t="s">
        <v>116</v>
      </c>
      <c r="BS110">
        <v>3.03</v>
      </c>
      <c r="BU110">
        <v>1</v>
      </c>
      <c r="BV110">
        <v>4950</v>
      </c>
      <c r="BW110" t="s">
        <v>110</v>
      </c>
      <c r="BX110">
        <v>1</v>
      </c>
      <c r="BY110" t="s">
        <v>110</v>
      </c>
      <c r="BZ110" t="s">
        <v>110</v>
      </c>
    </row>
    <row r="111" spans="1:78" x14ac:dyDescent="0.25">
      <c r="A111" t="s">
        <v>190</v>
      </c>
      <c r="C111" t="s">
        <v>107</v>
      </c>
      <c r="E111">
        <v>0</v>
      </c>
      <c r="F111" t="s">
        <v>108</v>
      </c>
      <c r="G111" s="2">
        <v>43018.667754629627</v>
      </c>
      <c r="H111" t="s">
        <v>109</v>
      </c>
      <c r="I111">
        <v>1</v>
      </c>
      <c r="J111">
        <v>55</v>
      </c>
      <c r="K111" t="s">
        <v>110</v>
      </c>
      <c r="L111">
        <v>0</v>
      </c>
      <c r="M111" t="s">
        <v>191</v>
      </c>
      <c r="N111">
        <v>1</v>
      </c>
      <c r="O111">
        <v>0</v>
      </c>
      <c r="R111" t="s">
        <v>119</v>
      </c>
      <c r="S111" t="s">
        <v>113</v>
      </c>
      <c r="T111" s="1">
        <v>82000</v>
      </c>
      <c r="U111" t="s">
        <v>110</v>
      </c>
      <c r="V111" s="1">
        <v>24300</v>
      </c>
      <c r="W111" t="s">
        <v>110</v>
      </c>
      <c r="X111" t="s">
        <v>110</v>
      </c>
      <c r="Y111">
        <v>4.6900000000000004</v>
      </c>
      <c r="Z111">
        <v>4.6900000000000004</v>
      </c>
      <c r="AA111">
        <v>120</v>
      </c>
      <c r="AB111">
        <v>4.7</v>
      </c>
      <c r="AC111">
        <v>1264</v>
      </c>
      <c r="AD111">
        <v>4.63</v>
      </c>
      <c r="AE111">
        <v>1313</v>
      </c>
      <c r="AF111">
        <v>4.8099999999999996</v>
      </c>
      <c r="AG111" t="s">
        <v>114</v>
      </c>
      <c r="AH111" t="s">
        <v>110</v>
      </c>
      <c r="AI111">
        <v>0.18</v>
      </c>
      <c r="AJ111" t="s">
        <v>110</v>
      </c>
      <c r="AK111" t="s">
        <v>120</v>
      </c>
      <c r="AL111" t="s">
        <v>110</v>
      </c>
      <c r="AM111" s="1">
        <v>3.4500000000000003E-2</v>
      </c>
      <c r="AN111" s="1">
        <v>3.49E-2</v>
      </c>
      <c r="AP111" t="s">
        <v>110</v>
      </c>
      <c r="AQ111">
        <v>5.21E-2</v>
      </c>
      <c r="AR111" s="1">
        <v>1.1399999999999999</v>
      </c>
      <c r="AS111" t="s">
        <v>116</v>
      </c>
      <c r="AT111">
        <v>2.11</v>
      </c>
      <c r="AU111" t="s">
        <v>117</v>
      </c>
      <c r="AV111" t="s">
        <v>113</v>
      </c>
      <c r="AW111" s="1">
        <v>2380000</v>
      </c>
      <c r="AX111" t="s">
        <v>110</v>
      </c>
      <c r="AY111" s="1">
        <v>697000</v>
      </c>
      <c r="AZ111" t="s">
        <v>110</v>
      </c>
      <c r="BA111">
        <v>1</v>
      </c>
      <c r="BB111">
        <v>4.6900000000000004</v>
      </c>
      <c r="BC111">
        <v>4.4800000000000004</v>
      </c>
      <c r="BD111">
        <v>120</v>
      </c>
      <c r="BE111">
        <v>4.7</v>
      </c>
      <c r="BF111">
        <v>1259</v>
      </c>
      <c r="BG111">
        <v>4.62</v>
      </c>
      <c r="BH111">
        <v>1341</v>
      </c>
      <c r="BI111">
        <v>4.92</v>
      </c>
      <c r="BJ111" t="s">
        <v>114</v>
      </c>
      <c r="BK111" t="s">
        <v>110</v>
      </c>
      <c r="BL111">
        <v>0.30099999999999999</v>
      </c>
      <c r="BM111" t="s">
        <v>118</v>
      </c>
      <c r="BN111" t="s">
        <v>110</v>
      </c>
      <c r="BO111" t="s">
        <v>110</v>
      </c>
      <c r="BP111" s="1">
        <v>5.1999999999999998E-2</v>
      </c>
      <c r="BQ111" s="1">
        <v>0.28999999999999998</v>
      </c>
      <c r="BR111" t="s">
        <v>116</v>
      </c>
      <c r="BS111">
        <v>3.03</v>
      </c>
      <c r="BU111">
        <v>1</v>
      </c>
      <c r="BV111">
        <v>5100</v>
      </c>
      <c r="BW111" t="s">
        <v>110</v>
      </c>
      <c r="BX111">
        <v>1</v>
      </c>
      <c r="BY111" t="s">
        <v>110</v>
      </c>
      <c r="BZ111" t="s">
        <v>110</v>
      </c>
    </row>
    <row r="112" spans="1:78" x14ac:dyDescent="0.25">
      <c r="A112" t="s">
        <v>192</v>
      </c>
      <c r="C112" t="s">
        <v>107</v>
      </c>
      <c r="E112">
        <v>0</v>
      </c>
      <c r="F112" t="s">
        <v>108</v>
      </c>
      <c r="G112" s="2">
        <v>43018.676493055558</v>
      </c>
      <c r="H112" t="s">
        <v>109</v>
      </c>
      <c r="I112">
        <v>1</v>
      </c>
      <c r="J112">
        <v>56</v>
      </c>
      <c r="K112" t="s">
        <v>110</v>
      </c>
      <c r="L112">
        <v>0</v>
      </c>
      <c r="M112" t="s">
        <v>193</v>
      </c>
      <c r="N112">
        <v>1</v>
      </c>
      <c r="O112">
        <v>0</v>
      </c>
      <c r="R112" t="s">
        <v>112</v>
      </c>
      <c r="S112" t="s">
        <v>113</v>
      </c>
      <c r="T112" s="1">
        <v>669000</v>
      </c>
      <c r="U112" t="s">
        <v>110</v>
      </c>
      <c r="V112" s="1">
        <v>205000</v>
      </c>
      <c r="W112" t="s">
        <v>110</v>
      </c>
      <c r="X112" t="s">
        <v>110</v>
      </c>
      <c r="Y112">
        <v>4.4800000000000004</v>
      </c>
      <c r="Z112">
        <v>4.49</v>
      </c>
      <c r="AA112">
        <v>120</v>
      </c>
      <c r="AB112">
        <v>4.49</v>
      </c>
      <c r="AC112">
        <v>1205</v>
      </c>
      <c r="AD112">
        <v>4.42</v>
      </c>
      <c r="AE112">
        <v>1278</v>
      </c>
      <c r="AF112">
        <v>4.68</v>
      </c>
      <c r="AG112" t="s">
        <v>126</v>
      </c>
      <c r="AH112" t="s">
        <v>110</v>
      </c>
      <c r="AI112">
        <v>0.26800000000000002</v>
      </c>
      <c r="AJ112" t="s">
        <v>110</v>
      </c>
      <c r="AK112" t="s">
        <v>115</v>
      </c>
      <c r="AL112" t="s">
        <v>110</v>
      </c>
      <c r="AM112" s="1">
        <v>0.32</v>
      </c>
      <c r="AN112" s="1">
        <v>0.32300000000000001</v>
      </c>
      <c r="AP112" t="s">
        <v>110</v>
      </c>
      <c r="AQ112">
        <v>4.9799999999999997E-2</v>
      </c>
      <c r="AR112" s="1">
        <v>0.16600000000000001</v>
      </c>
      <c r="AS112" t="s">
        <v>116</v>
      </c>
      <c r="AT112">
        <v>3.04</v>
      </c>
      <c r="AU112" t="s">
        <v>117</v>
      </c>
      <c r="AV112" t="s">
        <v>113</v>
      </c>
      <c r="AW112" s="1">
        <v>2090000</v>
      </c>
      <c r="AX112" t="s">
        <v>110</v>
      </c>
      <c r="AY112" s="1">
        <v>635000</v>
      </c>
      <c r="AZ112" t="s">
        <v>110</v>
      </c>
      <c r="BA112">
        <v>1</v>
      </c>
      <c r="BB112">
        <v>4.4800000000000004</v>
      </c>
      <c r="BC112">
        <v>4.4800000000000004</v>
      </c>
      <c r="BD112">
        <v>120</v>
      </c>
      <c r="BE112">
        <v>4.49</v>
      </c>
      <c r="BF112">
        <v>1204</v>
      </c>
      <c r="BG112">
        <v>4.41</v>
      </c>
      <c r="BH112">
        <v>1284</v>
      </c>
      <c r="BI112">
        <v>4.71</v>
      </c>
      <c r="BJ112" t="s">
        <v>114</v>
      </c>
      <c r="BK112" t="s">
        <v>110</v>
      </c>
      <c r="BL112">
        <v>0.29299999999999998</v>
      </c>
      <c r="BM112" t="s">
        <v>118</v>
      </c>
      <c r="BN112" t="s">
        <v>110</v>
      </c>
      <c r="BO112" t="s">
        <v>110</v>
      </c>
      <c r="BP112" s="1">
        <v>5.0500000000000003E-2</v>
      </c>
      <c r="BQ112" s="1">
        <v>0.33300000000000002</v>
      </c>
      <c r="BR112" t="s">
        <v>116</v>
      </c>
      <c r="BS112">
        <v>3.4</v>
      </c>
      <c r="BU112">
        <v>0</v>
      </c>
      <c r="BV112">
        <v>2510</v>
      </c>
      <c r="BW112" t="s">
        <v>110</v>
      </c>
      <c r="BX112">
        <v>1</v>
      </c>
      <c r="BY112" t="s">
        <v>110</v>
      </c>
      <c r="BZ112" t="s">
        <v>110</v>
      </c>
    </row>
    <row r="113" spans="1:78" x14ac:dyDescent="0.25">
      <c r="A113" t="s">
        <v>192</v>
      </c>
      <c r="C113" t="s">
        <v>107</v>
      </c>
      <c r="E113">
        <v>0</v>
      </c>
      <c r="F113" t="s">
        <v>108</v>
      </c>
      <c r="G113" s="2">
        <v>43018.676493055558</v>
      </c>
      <c r="H113" t="s">
        <v>109</v>
      </c>
      <c r="I113">
        <v>1</v>
      </c>
      <c r="J113">
        <v>56</v>
      </c>
      <c r="K113" t="s">
        <v>110</v>
      </c>
      <c r="L113">
        <v>0</v>
      </c>
      <c r="M113" t="s">
        <v>193</v>
      </c>
      <c r="N113">
        <v>1</v>
      </c>
      <c r="O113">
        <v>0</v>
      </c>
      <c r="R113" t="s">
        <v>119</v>
      </c>
      <c r="S113" t="s">
        <v>113</v>
      </c>
      <c r="T113" s="1">
        <v>36800</v>
      </c>
      <c r="U113" t="s">
        <v>110</v>
      </c>
      <c r="V113" s="1">
        <v>11300</v>
      </c>
      <c r="W113" t="s">
        <v>110</v>
      </c>
      <c r="X113" t="s">
        <v>110</v>
      </c>
      <c r="Y113">
        <v>4.4800000000000004</v>
      </c>
      <c r="Z113">
        <v>4.5</v>
      </c>
      <c r="AA113">
        <v>120</v>
      </c>
      <c r="AB113">
        <v>4.49</v>
      </c>
      <c r="AC113">
        <v>1199</v>
      </c>
      <c r="AD113">
        <v>4.4000000000000004</v>
      </c>
      <c r="AE113">
        <v>1256</v>
      </c>
      <c r="AF113">
        <v>4.5999999999999996</v>
      </c>
      <c r="AG113" t="s">
        <v>126</v>
      </c>
      <c r="AH113" t="s">
        <v>110</v>
      </c>
      <c r="AI113">
        <v>0.20899999999999999</v>
      </c>
      <c r="AJ113" t="s">
        <v>110</v>
      </c>
      <c r="AK113" t="s">
        <v>120</v>
      </c>
      <c r="AL113" t="s">
        <v>110</v>
      </c>
      <c r="AM113" s="1">
        <v>1.7600000000000001E-2</v>
      </c>
      <c r="AN113" s="1">
        <v>1.77E-2</v>
      </c>
      <c r="AP113" t="s">
        <v>110</v>
      </c>
      <c r="AQ113">
        <v>5.16E-2</v>
      </c>
      <c r="AR113" s="1">
        <v>1.07</v>
      </c>
      <c r="AS113" t="s">
        <v>116</v>
      </c>
      <c r="AT113">
        <v>1.41</v>
      </c>
      <c r="AU113" t="s">
        <v>117</v>
      </c>
      <c r="AV113" t="s">
        <v>113</v>
      </c>
      <c r="AW113" s="1">
        <v>2090000</v>
      </c>
      <c r="AX113" t="s">
        <v>110</v>
      </c>
      <c r="AY113" s="1">
        <v>635000</v>
      </c>
      <c r="AZ113" t="s">
        <v>110</v>
      </c>
      <c r="BA113">
        <v>1</v>
      </c>
      <c r="BB113">
        <v>4.4800000000000004</v>
      </c>
      <c r="BC113">
        <v>4.4800000000000004</v>
      </c>
      <c r="BD113">
        <v>120</v>
      </c>
      <c r="BE113">
        <v>4.49</v>
      </c>
      <c r="BF113">
        <v>1204</v>
      </c>
      <c r="BG113">
        <v>4.41</v>
      </c>
      <c r="BH113">
        <v>1284</v>
      </c>
      <c r="BI113">
        <v>4.71</v>
      </c>
      <c r="BJ113" t="s">
        <v>114</v>
      </c>
      <c r="BK113" t="s">
        <v>110</v>
      </c>
      <c r="BL113">
        <v>0.29299999999999998</v>
      </c>
      <c r="BM113" t="s">
        <v>118</v>
      </c>
      <c r="BN113" t="s">
        <v>110</v>
      </c>
      <c r="BO113" t="s">
        <v>110</v>
      </c>
      <c r="BP113" s="1">
        <v>5.0500000000000003E-2</v>
      </c>
      <c r="BQ113" s="1">
        <v>0.33300000000000002</v>
      </c>
      <c r="BR113" t="s">
        <v>116</v>
      </c>
      <c r="BS113">
        <v>3.4</v>
      </c>
      <c r="BU113">
        <v>0</v>
      </c>
      <c r="BV113">
        <v>2670</v>
      </c>
      <c r="BW113" t="s">
        <v>110</v>
      </c>
      <c r="BX113">
        <v>1</v>
      </c>
      <c r="BY113" t="s">
        <v>110</v>
      </c>
      <c r="BZ113" t="s">
        <v>110</v>
      </c>
    </row>
    <row r="114" spans="1:78" x14ac:dyDescent="0.25">
      <c r="A114" t="s">
        <v>194</v>
      </c>
      <c r="C114" t="s">
        <v>107</v>
      </c>
      <c r="E114">
        <v>0</v>
      </c>
      <c r="F114" t="s">
        <v>108</v>
      </c>
      <c r="G114" s="2">
        <v>43018.685347222221</v>
      </c>
      <c r="H114" t="s">
        <v>109</v>
      </c>
      <c r="I114">
        <v>1</v>
      </c>
      <c r="J114">
        <v>57</v>
      </c>
      <c r="K114" t="s">
        <v>110</v>
      </c>
      <c r="L114">
        <v>0</v>
      </c>
      <c r="M114" t="s">
        <v>195</v>
      </c>
      <c r="N114">
        <v>1</v>
      </c>
      <c r="O114">
        <v>0</v>
      </c>
      <c r="R114" t="s">
        <v>112</v>
      </c>
      <c r="S114" t="s">
        <v>113</v>
      </c>
      <c r="T114" s="1">
        <v>1460000</v>
      </c>
      <c r="U114" t="s">
        <v>110</v>
      </c>
      <c r="V114" s="1">
        <v>425000</v>
      </c>
      <c r="W114" t="s">
        <v>110</v>
      </c>
      <c r="X114" t="s">
        <v>110</v>
      </c>
      <c r="Y114">
        <v>4.54</v>
      </c>
      <c r="Z114">
        <v>4.54</v>
      </c>
      <c r="AA114">
        <v>120</v>
      </c>
      <c r="AB114">
        <v>4.55</v>
      </c>
      <c r="AC114">
        <v>1220</v>
      </c>
      <c r="AD114">
        <v>4.47</v>
      </c>
      <c r="AE114">
        <v>1302</v>
      </c>
      <c r="AF114">
        <v>4.7699999999999996</v>
      </c>
      <c r="AG114" t="s">
        <v>126</v>
      </c>
      <c r="AH114" t="s">
        <v>110</v>
      </c>
      <c r="AI114">
        <v>0.30099999999999999</v>
      </c>
      <c r="AJ114" t="s">
        <v>110</v>
      </c>
      <c r="AK114" t="s">
        <v>115</v>
      </c>
      <c r="AL114" t="s">
        <v>110</v>
      </c>
      <c r="AM114" s="1">
        <v>0.66400000000000003</v>
      </c>
      <c r="AN114" s="1">
        <v>0.65100000000000002</v>
      </c>
      <c r="AP114" t="s">
        <v>110</v>
      </c>
      <c r="AQ114">
        <v>5.2400000000000002E-2</v>
      </c>
      <c r="AR114" s="1">
        <v>0.187</v>
      </c>
      <c r="AS114" t="s">
        <v>116</v>
      </c>
      <c r="AT114">
        <v>3.35</v>
      </c>
      <c r="AU114" t="s">
        <v>117</v>
      </c>
      <c r="AV114" t="s">
        <v>113</v>
      </c>
      <c r="AW114" s="1">
        <v>2200000</v>
      </c>
      <c r="AX114" t="s">
        <v>110</v>
      </c>
      <c r="AY114" s="1">
        <v>652000</v>
      </c>
      <c r="AZ114" t="s">
        <v>110</v>
      </c>
      <c r="BA114">
        <v>1</v>
      </c>
      <c r="BB114">
        <v>4.54</v>
      </c>
      <c r="BC114">
        <v>4.4800000000000004</v>
      </c>
      <c r="BD114">
        <v>120</v>
      </c>
      <c r="BE114">
        <v>4.55</v>
      </c>
      <c r="BF114">
        <v>1221</v>
      </c>
      <c r="BG114">
        <v>4.4800000000000004</v>
      </c>
      <c r="BH114">
        <v>1290</v>
      </c>
      <c r="BI114">
        <v>4.7300000000000004</v>
      </c>
      <c r="BJ114" t="s">
        <v>114</v>
      </c>
      <c r="BK114" t="s">
        <v>110</v>
      </c>
      <c r="BL114">
        <v>0.253</v>
      </c>
      <c r="BM114" t="s">
        <v>118</v>
      </c>
      <c r="BN114" t="s">
        <v>110</v>
      </c>
      <c r="BO114" t="s">
        <v>110</v>
      </c>
      <c r="BP114" s="1">
        <v>5.1999999999999998E-2</v>
      </c>
      <c r="BQ114" s="1">
        <v>0.56100000000000005</v>
      </c>
      <c r="BR114" t="s">
        <v>116</v>
      </c>
      <c r="BS114">
        <v>3.01</v>
      </c>
      <c r="BU114">
        <v>1</v>
      </c>
      <c r="BV114">
        <v>5190</v>
      </c>
      <c r="BW114" t="s">
        <v>110</v>
      </c>
      <c r="BX114">
        <v>1</v>
      </c>
      <c r="BY114" t="s">
        <v>110</v>
      </c>
      <c r="BZ114" t="s">
        <v>110</v>
      </c>
    </row>
    <row r="115" spans="1:78" x14ac:dyDescent="0.25">
      <c r="A115" t="s">
        <v>194</v>
      </c>
      <c r="C115" t="s">
        <v>107</v>
      </c>
      <c r="E115">
        <v>0</v>
      </c>
      <c r="F115" t="s">
        <v>108</v>
      </c>
      <c r="G115" s="2">
        <v>43018.685347222221</v>
      </c>
      <c r="H115" t="s">
        <v>109</v>
      </c>
      <c r="I115">
        <v>1</v>
      </c>
      <c r="J115">
        <v>57</v>
      </c>
      <c r="K115" t="s">
        <v>110</v>
      </c>
      <c r="L115">
        <v>0</v>
      </c>
      <c r="M115" t="s">
        <v>195</v>
      </c>
      <c r="N115">
        <v>1</v>
      </c>
      <c r="O115">
        <v>0</v>
      </c>
      <c r="R115" t="s">
        <v>119</v>
      </c>
      <c r="S115" t="s">
        <v>113</v>
      </c>
      <c r="T115" s="1">
        <v>78600</v>
      </c>
      <c r="U115" t="s">
        <v>110</v>
      </c>
      <c r="V115" s="1">
        <v>22400</v>
      </c>
      <c r="W115" t="s">
        <v>110</v>
      </c>
      <c r="X115" t="s">
        <v>110</v>
      </c>
      <c r="Y115">
        <v>4.54</v>
      </c>
      <c r="Z115">
        <v>4.5</v>
      </c>
      <c r="AA115">
        <v>120</v>
      </c>
      <c r="AB115">
        <v>4.55</v>
      </c>
      <c r="AC115">
        <v>1217</v>
      </c>
      <c r="AD115">
        <v>4.46</v>
      </c>
      <c r="AE115">
        <v>1281</v>
      </c>
      <c r="AF115">
        <v>4.7</v>
      </c>
      <c r="AG115" t="s">
        <v>126</v>
      </c>
      <c r="AH115" t="s">
        <v>110</v>
      </c>
      <c r="AI115">
        <v>0.23499999999999999</v>
      </c>
      <c r="AJ115" t="s">
        <v>110</v>
      </c>
      <c r="AK115" t="s">
        <v>120</v>
      </c>
      <c r="AL115" t="s">
        <v>110</v>
      </c>
      <c r="AM115" s="1">
        <v>3.5700000000000003E-2</v>
      </c>
      <c r="AN115" s="1">
        <v>3.4299999999999997E-2</v>
      </c>
      <c r="AP115" t="s">
        <v>110</v>
      </c>
      <c r="AQ115">
        <v>5.4199999999999998E-2</v>
      </c>
      <c r="AR115" s="1">
        <v>0.65800000000000003</v>
      </c>
      <c r="AS115" t="s">
        <v>116</v>
      </c>
      <c r="AT115">
        <v>2</v>
      </c>
      <c r="AU115" t="s">
        <v>117</v>
      </c>
      <c r="AV115" t="s">
        <v>113</v>
      </c>
      <c r="AW115" s="1">
        <v>2200000</v>
      </c>
      <c r="AX115" t="s">
        <v>110</v>
      </c>
      <c r="AY115" s="1">
        <v>652000</v>
      </c>
      <c r="AZ115" t="s">
        <v>110</v>
      </c>
      <c r="BA115">
        <v>1</v>
      </c>
      <c r="BB115">
        <v>4.54</v>
      </c>
      <c r="BC115">
        <v>4.4800000000000004</v>
      </c>
      <c r="BD115">
        <v>120</v>
      </c>
      <c r="BE115">
        <v>4.55</v>
      </c>
      <c r="BF115">
        <v>1221</v>
      </c>
      <c r="BG115">
        <v>4.4800000000000004</v>
      </c>
      <c r="BH115">
        <v>1290</v>
      </c>
      <c r="BI115">
        <v>4.7300000000000004</v>
      </c>
      <c r="BJ115" t="s">
        <v>114</v>
      </c>
      <c r="BK115" t="s">
        <v>110</v>
      </c>
      <c r="BL115">
        <v>0.253</v>
      </c>
      <c r="BM115" t="s">
        <v>118</v>
      </c>
      <c r="BN115" t="s">
        <v>110</v>
      </c>
      <c r="BO115" t="s">
        <v>110</v>
      </c>
      <c r="BP115" s="1">
        <v>5.1999999999999998E-2</v>
      </c>
      <c r="BQ115" s="1">
        <v>0.56100000000000005</v>
      </c>
      <c r="BR115" t="s">
        <v>116</v>
      </c>
      <c r="BS115">
        <v>3.01</v>
      </c>
      <c r="BU115">
        <v>0</v>
      </c>
      <c r="BV115">
        <v>5270</v>
      </c>
      <c r="BW115" t="s">
        <v>110</v>
      </c>
      <c r="BX115">
        <v>1</v>
      </c>
      <c r="BY115" t="s">
        <v>110</v>
      </c>
      <c r="BZ115" t="s">
        <v>110</v>
      </c>
    </row>
    <row r="116" spans="1:78" x14ac:dyDescent="0.25">
      <c r="A116" t="s">
        <v>196</v>
      </c>
      <c r="C116" t="s">
        <v>107</v>
      </c>
      <c r="E116">
        <v>0</v>
      </c>
      <c r="F116" t="s">
        <v>108</v>
      </c>
      <c r="G116" s="2">
        <v>43018.694236111114</v>
      </c>
      <c r="H116" t="s">
        <v>109</v>
      </c>
      <c r="I116">
        <v>1</v>
      </c>
      <c r="J116">
        <v>58</v>
      </c>
      <c r="K116" t="s">
        <v>110</v>
      </c>
      <c r="L116">
        <v>0</v>
      </c>
      <c r="M116" t="s">
        <v>197</v>
      </c>
      <c r="N116">
        <v>1</v>
      </c>
      <c r="O116">
        <v>0</v>
      </c>
      <c r="R116" t="s">
        <v>112</v>
      </c>
      <c r="S116" t="s">
        <v>113</v>
      </c>
      <c r="T116" s="1">
        <v>371000</v>
      </c>
      <c r="U116" t="s">
        <v>110</v>
      </c>
      <c r="V116" s="1">
        <v>111000</v>
      </c>
      <c r="W116" t="s">
        <v>110</v>
      </c>
      <c r="X116" t="s">
        <v>110</v>
      </c>
      <c r="Y116">
        <v>4.7</v>
      </c>
      <c r="Z116">
        <v>4.7</v>
      </c>
      <c r="AA116">
        <v>120</v>
      </c>
      <c r="AB116">
        <v>4.71</v>
      </c>
      <c r="AC116">
        <v>1265</v>
      </c>
      <c r="AD116">
        <v>4.6399999999999997</v>
      </c>
      <c r="AE116">
        <v>1327</v>
      </c>
      <c r="AF116">
        <v>4.8600000000000003</v>
      </c>
      <c r="AG116" t="s">
        <v>126</v>
      </c>
      <c r="AH116" t="s">
        <v>110</v>
      </c>
      <c r="AI116">
        <v>0.22700000000000001</v>
      </c>
      <c r="AJ116" t="s">
        <v>110</v>
      </c>
      <c r="AK116" t="s">
        <v>115</v>
      </c>
      <c r="AL116" t="s">
        <v>110</v>
      </c>
      <c r="AM116" s="1">
        <v>0.17100000000000001</v>
      </c>
      <c r="AN116" s="1">
        <v>0.17</v>
      </c>
      <c r="AP116" t="s">
        <v>110</v>
      </c>
      <c r="AQ116">
        <v>5.1200000000000002E-2</v>
      </c>
      <c r="AR116" s="1">
        <v>0.34200000000000003</v>
      </c>
      <c r="AS116" t="s">
        <v>116</v>
      </c>
      <c r="AT116">
        <v>2.67</v>
      </c>
      <c r="AU116" t="s">
        <v>117</v>
      </c>
      <c r="AV116" t="s">
        <v>113</v>
      </c>
      <c r="AW116" s="1">
        <v>2170000</v>
      </c>
      <c r="AX116" t="s">
        <v>110</v>
      </c>
      <c r="AY116" s="1">
        <v>652000</v>
      </c>
      <c r="AZ116" t="s">
        <v>110</v>
      </c>
      <c r="BA116">
        <v>1</v>
      </c>
      <c r="BB116">
        <v>4.7</v>
      </c>
      <c r="BC116">
        <v>4.4800000000000004</v>
      </c>
      <c r="BD116">
        <v>120</v>
      </c>
      <c r="BE116">
        <v>4.7</v>
      </c>
      <c r="BF116">
        <v>1262</v>
      </c>
      <c r="BG116">
        <v>4.63</v>
      </c>
      <c r="BH116">
        <v>1342</v>
      </c>
      <c r="BI116">
        <v>4.92</v>
      </c>
      <c r="BJ116" t="s">
        <v>114</v>
      </c>
      <c r="BK116" t="s">
        <v>110</v>
      </c>
      <c r="BL116">
        <v>0.29299999999999998</v>
      </c>
      <c r="BM116" t="s">
        <v>118</v>
      </c>
      <c r="BN116" t="s">
        <v>110</v>
      </c>
      <c r="BO116" t="s">
        <v>110</v>
      </c>
      <c r="BP116" s="1">
        <v>5.0599999999999999E-2</v>
      </c>
      <c r="BQ116" s="1">
        <v>0.36</v>
      </c>
      <c r="BR116" t="s">
        <v>116</v>
      </c>
      <c r="BS116">
        <v>3.2</v>
      </c>
      <c r="BU116">
        <v>1</v>
      </c>
      <c r="BV116">
        <v>1340</v>
      </c>
      <c r="BW116" t="s">
        <v>110</v>
      </c>
      <c r="BX116">
        <v>1</v>
      </c>
      <c r="BY116" t="s">
        <v>110</v>
      </c>
      <c r="BZ116" t="s">
        <v>110</v>
      </c>
    </row>
    <row r="117" spans="1:78" x14ac:dyDescent="0.25">
      <c r="A117" t="s">
        <v>196</v>
      </c>
      <c r="C117" t="s">
        <v>107</v>
      </c>
      <c r="E117">
        <v>0</v>
      </c>
      <c r="F117" t="s">
        <v>108</v>
      </c>
      <c r="G117" s="2">
        <v>43018.694236111114</v>
      </c>
      <c r="H117" t="s">
        <v>109</v>
      </c>
      <c r="I117">
        <v>1</v>
      </c>
      <c r="J117">
        <v>58</v>
      </c>
      <c r="K117" t="s">
        <v>110</v>
      </c>
      <c r="L117">
        <v>0</v>
      </c>
      <c r="M117" t="s">
        <v>197</v>
      </c>
      <c r="N117">
        <v>1</v>
      </c>
      <c r="O117">
        <v>0</v>
      </c>
      <c r="R117" t="s">
        <v>119</v>
      </c>
      <c r="S117" t="s">
        <v>113</v>
      </c>
      <c r="T117" s="1">
        <v>21300</v>
      </c>
      <c r="U117" t="s">
        <v>110</v>
      </c>
      <c r="V117" s="1">
        <v>6350</v>
      </c>
      <c r="W117" t="s">
        <v>110</v>
      </c>
      <c r="X117" t="s">
        <v>110</v>
      </c>
      <c r="Y117">
        <v>4.7</v>
      </c>
      <c r="Z117">
        <v>4.7</v>
      </c>
      <c r="AA117">
        <v>120</v>
      </c>
      <c r="AB117">
        <v>4.7</v>
      </c>
      <c r="AC117">
        <v>1266</v>
      </c>
      <c r="AD117">
        <v>4.6399999999999997</v>
      </c>
      <c r="AE117">
        <v>1324</v>
      </c>
      <c r="AF117">
        <v>4.8499999999999996</v>
      </c>
      <c r="AG117" t="s">
        <v>126</v>
      </c>
      <c r="AH117" t="s">
        <v>110</v>
      </c>
      <c r="AI117">
        <v>0.21299999999999999</v>
      </c>
      <c r="AJ117" t="s">
        <v>110</v>
      </c>
      <c r="AK117" t="s">
        <v>120</v>
      </c>
      <c r="AL117" t="s">
        <v>110</v>
      </c>
      <c r="AM117" s="1">
        <v>9.7999999999999997E-3</v>
      </c>
      <c r="AN117" s="1">
        <v>9.7400000000000004E-3</v>
      </c>
      <c r="AP117" t="s">
        <v>110</v>
      </c>
      <c r="AQ117">
        <v>5.04E-2</v>
      </c>
      <c r="AR117" s="1">
        <v>1.1000000000000001</v>
      </c>
      <c r="AS117" t="s">
        <v>116</v>
      </c>
      <c r="AT117">
        <v>2.82</v>
      </c>
      <c r="AU117" t="s">
        <v>117</v>
      </c>
      <c r="AV117" t="s">
        <v>113</v>
      </c>
      <c r="AW117" s="1">
        <v>2170000</v>
      </c>
      <c r="AX117" t="s">
        <v>110</v>
      </c>
      <c r="AY117" s="1">
        <v>652000</v>
      </c>
      <c r="AZ117" t="s">
        <v>110</v>
      </c>
      <c r="BA117">
        <v>1</v>
      </c>
      <c r="BB117">
        <v>4.7</v>
      </c>
      <c r="BC117">
        <v>4.4800000000000004</v>
      </c>
      <c r="BD117">
        <v>120</v>
      </c>
      <c r="BE117">
        <v>4.7</v>
      </c>
      <c r="BF117">
        <v>1262</v>
      </c>
      <c r="BG117">
        <v>4.63</v>
      </c>
      <c r="BH117">
        <v>1342</v>
      </c>
      <c r="BI117">
        <v>4.92</v>
      </c>
      <c r="BJ117" t="s">
        <v>114</v>
      </c>
      <c r="BK117" t="s">
        <v>110</v>
      </c>
      <c r="BL117">
        <v>0.29299999999999998</v>
      </c>
      <c r="BM117" t="s">
        <v>118</v>
      </c>
      <c r="BN117" t="s">
        <v>110</v>
      </c>
      <c r="BO117" t="s">
        <v>110</v>
      </c>
      <c r="BP117" s="1">
        <v>5.0599999999999999E-2</v>
      </c>
      <c r="BQ117" s="1">
        <v>0.36</v>
      </c>
      <c r="BR117" t="s">
        <v>116</v>
      </c>
      <c r="BS117">
        <v>3.2</v>
      </c>
      <c r="BU117">
        <v>1</v>
      </c>
      <c r="BV117">
        <v>1480</v>
      </c>
      <c r="BW117" t="s">
        <v>110</v>
      </c>
      <c r="BX117">
        <v>1</v>
      </c>
      <c r="BY117" t="s">
        <v>110</v>
      </c>
      <c r="BZ117" t="s">
        <v>110</v>
      </c>
    </row>
    <row r="118" spans="1:78" x14ac:dyDescent="0.25">
      <c r="A118" t="s">
        <v>198</v>
      </c>
      <c r="C118" t="s">
        <v>107</v>
      </c>
      <c r="E118">
        <v>0</v>
      </c>
      <c r="F118" t="s">
        <v>108</v>
      </c>
      <c r="G118" s="2">
        <v>43018.702986111108</v>
      </c>
      <c r="H118" t="s">
        <v>109</v>
      </c>
      <c r="I118">
        <v>1</v>
      </c>
      <c r="J118">
        <v>59</v>
      </c>
      <c r="K118" t="s">
        <v>110</v>
      </c>
      <c r="L118">
        <v>0</v>
      </c>
      <c r="M118" t="s">
        <v>199</v>
      </c>
      <c r="N118">
        <v>1</v>
      </c>
      <c r="O118">
        <v>0</v>
      </c>
      <c r="R118" t="s">
        <v>112</v>
      </c>
      <c r="S118" t="s">
        <v>113</v>
      </c>
      <c r="T118" s="1">
        <v>1110000</v>
      </c>
      <c r="U118" t="s">
        <v>110</v>
      </c>
      <c r="V118" s="1">
        <v>326000</v>
      </c>
      <c r="W118" t="s">
        <v>110</v>
      </c>
      <c r="X118" t="s">
        <v>110</v>
      </c>
      <c r="Y118">
        <v>4.4800000000000004</v>
      </c>
      <c r="Z118">
        <v>4.49</v>
      </c>
      <c r="AA118">
        <v>120</v>
      </c>
      <c r="AB118">
        <v>4.49</v>
      </c>
      <c r="AC118">
        <v>1204</v>
      </c>
      <c r="AD118">
        <v>4.41</v>
      </c>
      <c r="AE118">
        <v>1269</v>
      </c>
      <c r="AF118">
        <v>4.6500000000000004</v>
      </c>
      <c r="AG118" t="s">
        <v>173</v>
      </c>
      <c r="AH118" t="s">
        <v>110</v>
      </c>
      <c r="AI118">
        <v>0.23799999999999999</v>
      </c>
      <c r="AJ118" t="s">
        <v>110</v>
      </c>
      <c r="AK118" t="s">
        <v>115</v>
      </c>
      <c r="AL118" t="s">
        <v>110</v>
      </c>
      <c r="AM118" s="1">
        <v>0.54900000000000004</v>
      </c>
      <c r="AN118" s="1">
        <v>0.53700000000000003</v>
      </c>
      <c r="AP118" t="s">
        <v>110</v>
      </c>
      <c r="AQ118">
        <v>5.1799999999999999E-2</v>
      </c>
      <c r="AR118" s="1">
        <v>0.10199999999999999</v>
      </c>
      <c r="AS118" t="s">
        <v>116</v>
      </c>
      <c r="AT118">
        <v>2.52</v>
      </c>
      <c r="AU118" t="s">
        <v>117</v>
      </c>
      <c r="AV118" t="s">
        <v>113</v>
      </c>
      <c r="AW118" s="1">
        <v>2020000</v>
      </c>
      <c r="AX118" t="s">
        <v>110</v>
      </c>
      <c r="AY118" s="1">
        <v>606000</v>
      </c>
      <c r="AZ118" t="s">
        <v>110</v>
      </c>
      <c r="BA118">
        <v>1</v>
      </c>
      <c r="BB118">
        <v>4.4800000000000004</v>
      </c>
      <c r="BC118">
        <v>4.4800000000000004</v>
      </c>
      <c r="BD118">
        <v>120</v>
      </c>
      <c r="BE118">
        <v>4.4800000000000004</v>
      </c>
      <c r="BF118">
        <v>1203</v>
      </c>
      <c r="BG118">
        <v>4.41</v>
      </c>
      <c r="BH118">
        <v>1272</v>
      </c>
      <c r="BI118">
        <v>4.66</v>
      </c>
      <c r="BJ118" t="s">
        <v>114</v>
      </c>
      <c r="BK118" t="s">
        <v>110</v>
      </c>
      <c r="BL118">
        <v>0.253</v>
      </c>
      <c r="BM118" t="s">
        <v>118</v>
      </c>
      <c r="BN118" t="s">
        <v>110</v>
      </c>
      <c r="BO118" t="s">
        <v>110</v>
      </c>
      <c r="BP118" s="1">
        <v>5.1499999999999997E-2</v>
      </c>
      <c r="BQ118" s="1">
        <v>0.70699999999999996</v>
      </c>
      <c r="BR118" t="s">
        <v>116</v>
      </c>
      <c r="BS118">
        <v>2.87</v>
      </c>
      <c r="BU118">
        <v>0</v>
      </c>
      <c r="BV118">
        <v>4300</v>
      </c>
      <c r="BW118" t="s">
        <v>110</v>
      </c>
      <c r="BX118">
        <v>1</v>
      </c>
      <c r="BY118" t="s">
        <v>110</v>
      </c>
      <c r="BZ118" t="s">
        <v>110</v>
      </c>
    </row>
    <row r="119" spans="1:78" x14ac:dyDescent="0.25">
      <c r="A119" t="s">
        <v>198</v>
      </c>
      <c r="C119" t="s">
        <v>107</v>
      </c>
      <c r="E119">
        <v>0</v>
      </c>
      <c r="F119" t="s">
        <v>108</v>
      </c>
      <c r="G119" s="2">
        <v>43018.702986111108</v>
      </c>
      <c r="H119" t="s">
        <v>109</v>
      </c>
      <c r="I119">
        <v>1</v>
      </c>
      <c r="J119">
        <v>59</v>
      </c>
      <c r="K119" t="s">
        <v>110</v>
      </c>
      <c r="L119">
        <v>0</v>
      </c>
      <c r="M119" t="s">
        <v>199</v>
      </c>
      <c r="N119">
        <v>1</v>
      </c>
      <c r="O119">
        <v>0</v>
      </c>
      <c r="R119" t="s">
        <v>119</v>
      </c>
      <c r="S119" t="s">
        <v>113</v>
      </c>
      <c r="T119" s="1">
        <v>58100</v>
      </c>
      <c r="U119" t="s">
        <v>110</v>
      </c>
      <c r="V119" s="1">
        <v>17900</v>
      </c>
      <c r="W119" t="s">
        <v>110</v>
      </c>
      <c r="X119" t="s">
        <v>110</v>
      </c>
      <c r="Y119">
        <v>4.47</v>
      </c>
      <c r="Z119">
        <v>4.5</v>
      </c>
      <c r="AA119">
        <v>120</v>
      </c>
      <c r="AB119">
        <v>4.4800000000000004</v>
      </c>
      <c r="AC119">
        <v>1202</v>
      </c>
      <c r="AD119">
        <v>4.41</v>
      </c>
      <c r="AE119">
        <v>1253</v>
      </c>
      <c r="AF119">
        <v>4.59</v>
      </c>
      <c r="AG119" t="s">
        <v>126</v>
      </c>
      <c r="AH119" t="s">
        <v>110</v>
      </c>
      <c r="AI119">
        <v>0.187</v>
      </c>
      <c r="AJ119" t="s">
        <v>110</v>
      </c>
      <c r="AK119" t="s">
        <v>120</v>
      </c>
      <c r="AL119" t="s">
        <v>110</v>
      </c>
      <c r="AM119" s="1">
        <v>2.8799999999999999E-2</v>
      </c>
      <c r="AN119" s="1">
        <v>2.9499999999999998E-2</v>
      </c>
      <c r="AP119" t="s">
        <v>110</v>
      </c>
      <c r="AQ119">
        <v>5.0900000000000001E-2</v>
      </c>
      <c r="AR119" s="1">
        <v>1.42</v>
      </c>
      <c r="AS119" t="s">
        <v>116</v>
      </c>
      <c r="AT119">
        <v>1.72</v>
      </c>
      <c r="AU119" t="s">
        <v>117</v>
      </c>
      <c r="AV119" t="s">
        <v>113</v>
      </c>
      <c r="AW119" s="1">
        <v>2020000</v>
      </c>
      <c r="AX119" t="s">
        <v>110</v>
      </c>
      <c r="AY119" s="1">
        <v>606000</v>
      </c>
      <c r="AZ119" t="s">
        <v>110</v>
      </c>
      <c r="BA119">
        <v>1</v>
      </c>
      <c r="BB119">
        <v>4.4800000000000004</v>
      </c>
      <c r="BC119">
        <v>4.4800000000000004</v>
      </c>
      <c r="BD119">
        <v>120</v>
      </c>
      <c r="BE119">
        <v>4.4800000000000004</v>
      </c>
      <c r="BF119">
        <v>1203</v>
      </c>
      <c r="BG119">
        <v>4.41</v>
      </c>
      <c r="BH119">
        <v>1272</v>
      </c>
      <c r="BI119">
        <v>4.66</v>
      </c>
      <c r="BJ119" t="s">
        <v>114</v>
      </c>
      <c r="BK119" t="s">
        <v>110</v>
      </c>
      <c r="BL119">
        <v>0.253</v>
      </c>
      <c r="BM119" t="s">
        <v>118</v>
      </c>
      <c r="BN119" t="s">
        <v>110</v>
      </c>
      <c r="BO119" t="s">
        <v>110</v>
      </c>
      <c r="BP119" s="1">
        <v>5.1499999999999997E-2</v>
      </c>
      <c r="BQ119" s="1">
        <v>0.70699999999999996</v>
      </c>
      <c r="BR119" t="s">
        <v>116</v>
      </c>
      <c r="BS119">
        <v>2.87</v>
      </c>
      <c r="BU119">
        <v>0</v>
      </c>
      <c r="BV119">
        <v>4300</v>
      </c>
      <c r="BW119" t="s">
        <v>110</v>
      </c>
      <c r="BX119">
        <v>1</v>
      </c>
      <c r="BY119" t="s">
        <v>110</v>
      </c>
      <c r="BZ119" t="s">
        <v>110</v>
      </c>
    </row>
    <row r="120" spans="1:78" x14ac:dyDescent="0.25">
      <c r="A120" t="s">
        <v>200</v>
      </c>
      <c r="C120" t="s">
        <v>107</v>
      </c>
      <c r="E120">
        <v>0</v>
      </c>
      <c r="F120" t="s">
        <v>108</v>
      </c>
      <c r="G120" s="2">
        <v>43018.711886574078</v>
      </c>
      <c r="H120" t="s">
        <v>109</v>
      </c>
      <c r="I120">
        <v>1</v>
      </c>
      <c r="J120">
        <v>60</v>
      </c>
      <c r="K120" t="s">
        <v>110</v>
      </c>
      <c r="L120">
        <v>0</v>
      </c>
      <c r="M120" t="s">
        <v>201</v>
      </c>
      <c r="N120">
        <v>1</v>
      </c>
      <c r="O120">
        <v>0</v>
      </c>
      <c r="R120" t="s">
        <v>112</v>
      </c>
      <c r="S120" t="s">
        <v>113</v>
      </c>
      <c r="T120" s="1">
        <v>1070000</v>
      </c>
      <c r="U120" t="s">
        <v>110</v>
      </c>
      <c r="V120" s="1">
        <v>319000</v>
      </c>
      <c r="W120" t="s">
        <v>110</v>
      </c>
      <c r="X120" t="s">
        <v>110</v>
      </c>
      <c r="Y120">
        <v>4.6900000000000004</v>
      </c>
      <c r="Z120">
        <v>4.6900000000000004</v>
      </c>
      <c r="AA120">
        <v>120</v>
      </c>
      <c r="AB120">
        <v>4.7</v>
      </c>
      <c r="AC120">
        <v>1263</v>
      </c>
      <c r="AD120">
        <v>4.63</v>
      </c>
      <c r="AE120">
        <v>1332</v>
      </c>
      <c r="AF120">
        <v>4.88</v>
      </c>
      <c r="AG120" t="s">
        <v>114</v>
      </c>
      <c r="AH120" t="s">
        <v>110</v>
      </c>
      <c r="AI120">
        <v>0.253</v>
      </c>
      <c r="AJ120" t="s">
        <v>110</v>
      </c>
      <c r="AK120" t="s">
        <v>115</v>
      </c>
      <c r="AL120" t="s">
        <v>110</v>
      </c>
      <c r="AM120" s="1">
        <v>0.51800000000000002</v>
      </c>
      <c r="AN120" s="1">
        <v>0.53800000000000003</v>
      </c>
      <c r="AP120" t="s">
        <v>110</v>
      </c>
      <c r="AQ120">
        <v>5.1200000000000002E-2</v>
      </c>
      <c r="AR120" s="1">
        <v>0.38200000000000001</v>
      </c>
      <c r="AS120" t="s">
        <v>116</v>
      </c>
      <c r="AT120">
        <v>2.96</v>
      </c>
      <c r="AU120" t="s">
        <v>117</v>
      </c>
      <c r="AV120" t="s">
        <v>113</v>
      </c>
      <c r="AW120" s="1">
        <v>2060000</v>
      </c>
      <c r="AX120" t="s">
        <v>110</v>
      </c>
      <c r="AY120" s="1">
        <v>593000</v>
      </c>
      <c r="AZ120" t="s">
        <v>110</v>
      </c>
      <c r="BA120">
        <v>1</v>
      </c>
      <c r="BB120">
        <v>4.6900000000000004</v>
      </c>
      <c r="BC120">
        <v>4.4800000000000004</v>
      </c>
      <c r="BD120">
        <v>120</v>
      </c>
      <c r="BE120">
        <v>4.7</v>
      </c>
      <c r="BF120">
        <v>1260</v>
      </c>
      <c r="BG120">
        <v>4.62</v>
      </c>
      <c r="BH120">
        <v>1340</v>
      </c>
      <c r="BI120">
        <v>4.91</v>
      </c>
      <c r="BJ120" t="s">
        <v>114</v>
      </c>
      <c r="BK120" t="s">
        <v>110</v>
      </c>
      <c r="BL120">
        <v>0.29399999999999998</v>
      </c>
      <c r="BM120" t="s">
        <v>118</v>
      </c>
      <c r="BN120" t="s">
        <v>110</v>
      </c>
      <c r="BO120" t="s">
        <v>110</v>
      </c>
      <c r="BP120" s="1">
        <v>5.2999999999999999E-2</v>
      </c>
      <c r="BQ120" s="1">
        <v>0.35</v>
      </c>
      <c r="BR120" t="s">
        <v>116</v>
      </c>
      <c r="BS120">
        <v>3.24</v>
      </c>
      <c r="BU120">
        <v>1</v>
      </c>
      <c r="BV120">
        <v>4050</v>
      </c>
      <c r="BW120" t="s">
        <v>110</v>
      </c>
      <c r="BX120">
        <v>1</v>
      </c>
      <c r="BY120" t="s">
        <v>110</v>
      </c>
      <c r="BZ120" t="s">
        <v>110</v>
      </c>
    </row>
    <row r="121" spans="1:78" x14ac:dyDescent="0.25">
      <c r="A121" t="s">
        <v>200</v>
      </c>
      <c r="C121" t="s">
        <v>107</v>
      </c>
      <c r="E121">
        <v>0</v>
      </c>
      <c r="F121" t="s">
        <v>108</v>
      </c>
      <c r="G121" s="2">
        <v>43018.711886574078</v>
      </c>
      <c r="H121" t="s">
        <v>109</v>
      </c>
      <c r="I121">
        <v>1</v>
      </c>
      <c r="J121">
        <v>60</v>
      </c>
      <c r="K121" t="s">
        <v>110</v>
      </c>
      <c r="L121">
        <v>0</v>
      </c>
      <c r="M121" t="s">
        <v>201</v>
      </c>
      <c r="N121">
        <v>1</v>
      </c>
      <c r="O121">
        <v>0</v>
      </c>
      <c r="R121" t="s">
        <v>119</v>
      </c>
      <c r="S121" t="s">
        <v>113</v>
      </c>
      <c r="T121" s="1">
        <v>57400</v>
      </c>
      <c r="U121" t="s">
        <v>110</v>
      </c>
      <c r="V121" s="1">
        <v>17900</v>
      </c>
      <c r="W121" t="s">
        <v>110</v>
      </c>
      <c r="X121" t="s">
        <v>110</v>
      </c>
      <c r="Y121">
        <v>4.6900000000000004</v>
      </c>
      <c r="Z121">
        <v>4.6900000000000004</v>
      </c>
      <c r="AA121">
        <v>120</v>
      </c>
      <c r="AB121">
        <v>4.7</v>
      </c>
      <c r="AC121">
        <v>1261</v>
      </c>
      <c r="AD121">
        <v>4.62</v>
      </c>
      <c r="AE121">
        <v>1335</v>
      </c>
      <c r="AF121">
        <v>4.8899999999999997</v>
      </c>
      <c r="AG121" t="s">
        <v>126</v>
      </c>
      <c r="AH121" t="s">
        <v>110</v>
      </c>
      <c r="AI121">
        <v>0.27100000000000002</v>
      </c>
      <c r="AJ121" t="s">
        <v>110</v>
      </c>
      <c r="AK121" t="s">
        <v>120</v>
      </c>
      <c r="AL121" t="s">
        <v>110</v>
      </c>
      <c r="AM121" s="1">
        <v>2.7799999999999998E-2</v>
      </c>
      <c r="AN121" s="1">
        <v>3.0200000000000001E-2</v>
      </c>
      <c r="AP121" t="s">
        <v>110</v>
      </c>
      <c r="AQ121">
        <v>4.8399999999999999E-2</v>
      </c>
      <c r="AR121" s="1">
        <v>0.224</v>
      </c>
      <c r="AS121" t="s">
        <v>116</v>
      </c>
      <c r="AT121">
        <v>2.89</v>
      </c>
      <c r="AU121" t="s">
        <v>117</v>
      </c>
      <c r="AV121" t="s">
        <v>113</v>
      </c>
      <c r="AW121" s="1">
        <v>2060000</v>
      </c>
      <c r="AX121" t="s">
        <v>110</v>
      </c>
      <c r="AY121" s="1">
        <v>593000</v>
      </c>
      <c r="AZ121" t="s">
        <v>110</v>
      </c>
      <c r="BA121">
        <v>1</v>
      </c>
      <c r="BB121">
        <v>4.6900000000000004</v>
      </c>
      <c r="BC121">
        <v>4.4800000000000004</v>
      </c>
      <c r="BD121">
        <v>120</v>
      </c>
      <c r="BE121">
        <v>4.7</v>
      </c>
      <c r="BF121">
        <v>1260</v>
      </c>
      <c r="BG121">
        <v>4.62</v>
      </c>
      <c r="BH121">
        <v>1340</v>
      </c>
      <c r="BI121">
        <v>4.91</v>
      </c>
      <c r="BJ121" t="s">
        <v>114</v>
      </c>
      <c r="BK121" t="s">
        <v>110</v>
      </c>
      <c r="BL121">
        <v>0.29399999999999998</v>
      </c>
      <c r="BM121" t="s">
        <v>118</v>
      </c>
      <c r="BN121" t="s">
        <v>110</v>
      </c>
      <c r="BO121" t="s">
        <v>110</v>
      </c>
      <c r="BP121" s="1">
        <v>5.2999999999999999E-2</v>
      </c>
      <c r="BQ121" s="1">
        <v>0.35</v>
      </c>
      <c r="BR121" t="s">
        <v>116</v>
      </c>
      <c r="BS121">
        <v>3.24</v>
      </c>
      <c r="BU121">
        <v>1</v>
      </c>
      <c r="BV121">
        <v>4160</v>
      </c>
      <c r="BW121" t="s">
        <v>110</v>
      </c>
      <c r="BX121">
        <v>1</v>
      </c>
      <c r="BY121" t="s">
        <v>110</v>
      </c>
      <c r="BZ121" t="s">
        <v>110</v>
      </c>
    </row>
    <row r="122" spans="1:78" x14ac:dyDescent="0.25">
      <c r="A122" t="s">
        <v>202</v>
      </c>
      <c r="C122" t="s">
        <v>107</v>
      </c>
      <c r="E122">
        <v>0</v>
      </c>
      <c r="F122" t="s">
        <v>108</v>
      </c>
      <c r="G122" s="2">
        <v>43018.720636574071</v>
      </c>
      <c r="H122" t="s">
        <v>109</v>
      </c>
      <c r="I122">
        <v>1</v>
      </c>
      <c r="J122">
        <v>61</v>
      </c>
      <c r="K122" t="s">
        <v>110</v>
      </c>
      <c r="L122">
        <v>0</v>
      </c>
      <c r="M122" t="s">
        <v>203</v>
      </c>
      <c r="N122">
        <v>1</v>
      </c>
      <c r="O122">
        <v>0</v>
      </c>
      <c r="R122" t="s">
        <v>112</v>
      </c>
      <c r="S122" t="s">
        <v>113</v>
      </c>
      <c r="T122" s="1">
        <v>1900000</v>
      </c>
      <c r="U122" t="s">
        <v>110</v>
      </c>
      <c r="V122" s="1">
        <v>545000</v>
      </c>
      <c r="W122" t="s">
        <v>110</v>
      </c>
      <c r="X122" t="s">
        <v>110</v>
      </c>
      <c r="Y122">
        <v>4.5599999999999996</v>
      </c>
      <c r="Z122">
        <v>4.5599999999999996</v>
      </c>
      <c r="AA122">
        <v>120</v>
      </c>
      <c r="AB122">
        <v>4.57</v>
      </c>
      <c r="AC122">
        <v>1226</v>
      </c>
      <c r="AD122">
        <v>4.49</v>
      </c>
      <c r="AE122">
        <v>1331</v>
      </c>
      <c r="AF122">
        <v>4.88</v>
      </c>
      <c r="AG122" t="s">
        <v>126</v>
      </c>
      <c r="AH122" t="s">
        <v>110</v>
      </c>
      <c r="AI122">
        <v>0.38500000000000001</v>
      </c>
      <c r="AJ122" t="s">
        <v>110</v>
      </c>
      <c r="AK122" t="s">
        <v>115</v>
      </c>
      <c r="AL122" t="s">
        <v>110</v>
      </c>
      <c r="AM122" s="1">
        <v>0.68700000000000006</v>
      </c>
      <c r="AN122" s="1">
        <v>0.69</v>
      </c>
      <c r="AP122" t="s">
        <v>110</v>
      </c>
      <c r="AQ122">
        <v>5.2699999999999997E-2</v>
      </c>
      <c r="AR122" s="1">
        <v>0.114</v>
      </c>
      <c r="AS122" t="s">
        <v>116</v>
      </c>
      <c r="AT122">
        <v>4.7</v>
      </c>
      <c r="AU122" t="s">
        <v>117</v>
      </c>
      <c r="AV122" t="s">
        <v>113</v>
      </c>
      <c r="AW122" s="1">
        <v>2760000</v>
      </c>
      <c r="AX122" t="s">
        <v>110</v>
      </c>
      <c r="AY122" s="1">
        <v>791000</v>
      </c>
      <c r="AZ122" t="s">
        <v>110</v>
      </c>
      <c r="BA122">
        <v>1</v>
      </c>
      <c r="BB122">
        <v>4.5599999999999996</v>
      </c>
      <c r="BC122">
        <v>4.4800000000000004</v>
      </c>
      <c r="BD122">
        <v>120</v>
      </c>
      <c r="BE122">
        <v>4.57</v>
      </c>
      <c r="BF122">
        <v>1226</v>
      </c>
      <c r="BG122">
        <v>4.49</v>
      </c>
      <c r="BH122">
        <v>1305</v>
      </c>
      <c r="BI122">
        <v>4.78</v>
      </c>
      <c r="BJ122" t="s">
        <v>114</v>
      </c>
      <c r="BK122" t="s">
        <v>110</v>
      </c>
      <c r="BL122">
        <v>0.28999999999999998</v>
      </c>
      <c r="BM122" t="s">
        <v>118</v>
      </c>
      <c r="BN122" t="s">
        <v>110</v>
      </c>
      <c r="BO122" t="s">
        <v>110</v>
      </c>
      <c r="BP122" s="1">
        <v>5.3100000000000001E-2</v>
      </c>
      <c r="BQ122" s="1">
        <v>0.36499999999999999</v>
      </c>
      <c r="BR122" t="s">
        <v>116</v>
      </c>
      <c r="BS122">
        <v>3.57</v>
      </c>
      <c r="BU122">
        <v>1</v>
      </c>
      <c r="BV122">
        <v>5370</v>
      </c>
      <c r="BW122" t="s">
        <v>110</v>
      </c>
      <c r="BX122">
        <v>1</v>
      </c>
      <c r="BY122" t="s">
        <v>110</v>
      </c>
      <c r="BZ122" t="s">
        <v>110</v>
      </c>
    </row>
    <row r="123" spans="1:78" x14ac:dyDescent="0.25">
      <c r="A123" t="s">
        <v>202</v>
      </c>
      <c r="C123" t="s">
        <v>107</v>
      </c>
      <c r="E123">
        <v>0</v>
      </c>
      <c r="F123" t="s">
        <v>108</v>
      </c>
      <c r="G123" s="2">
        <v>43018.720636574071</v>
      </c>
      <c r="H123" t="s">
        <v>109</v>
      </c>
      <c r="I123">
        <v>1</v>
      </c>
      <c r="J123">
        <v>61</v>
      </c>
      <c r="K123" t="s">
        <v>110</v>
      </c>
      <c r="L123">
        <v>0</v>
      </c>
      <c r="M123" t="s">
        <v>203</v>
      </c>
      <c r="N123">
        <v>1</v>
      </c>
      <c r="O123">
        <v>0</v>
      </c>
      <c r="R123" t="s">
        <v>119</v>
      </c>
      <c r="S123" t="s">
        <v>113</v>
      </c>
      <c r="T123" s="1">
        <v>104000</v>
      </c>
      <c r="U123" t="s">
        <v>110</v>
      </c>
      <c r="V123" s="1">
        <v>30200</v>
      </c>
      <c r="W123" t="s">
        <v>110</v>
      </c>
      <c r="X123" t="s">
        <v>110</v>
      </c>
      <c r="Y123">
        <v>4.5599999999999996</v>
      </c>
      <c r="Z123">
        <v>4.5</v>
      </c>
      <c r="AA123">
        <v>120</v>
      </c>
      <c r="AB123">
        <v>4.57</v>
      </c>
      <c r="AC123">
        <v>1228</v>
      </c>
      <c r="AD123">
        <v>4.5</v>
      </c>
      <c r="AE123">
        <v>1280</v>
      </c>
      <c r="AF123">
        <v>4.6900000000000004</v>
      </c>
      <c r="AG123" t="s">
        <v>114</v>
      </c>
      <c r="AH123" t="s">
        <v>110</v>
      </c>
      <c r="AI123">
        <v>0.191</v>
      </c>
      <c r="AJ123" t="s">
        <v>110</v>
      </c>
      <c r="AK123" t="s">
        <v>120</v>
      </c>
      <c r="AL123" t="s">
        <v>110</v>
      </c>
      <c r="AM123" s="1">
        <v>3.7699999999999997E-2</v>
      </c>
      <c r="AN123" s="1">
        <v>3.8199999999999998E-2</v>
      </c>
      <c r="AP123" t="s">
        <v>110</v>
      </c>
      <c r="AQ123">
        <v>5.2699999999999997E-2</v>
      </c>
      <c r="AR123" s="1">
        <v>1.46</v>
      </c>
      <c r="AS123" t="s">
        <v>116</v>
      </c>
      <c r="AT123">
        <v>2.2999999999999998</v>
      </c>
      <c r="AU123" t="s">
        <v>117</v>
      </c>
      <c r="AV123" t="s">
        <v>113</v>
      </c>
      <c r="AW123" s="1">
        <v>2760000</v>
      </c>
      <c r="AX123" t="s">
        <v>110</v>
      </c>
      <c r="AY123" s="1">
        <v>791000</v>
      </c>
      <c r="AZ123" t="s">
        <v>110</v>
      </c>
      <c r="BA123">
        <v>1</v>
      </c>
      <c r="BB123">
        <v>4.5599999999999996</v>
      </c>
      <c r="BC123">
        <v>4.4800000000000004</v>
      </c>
      <c r="BD123">
        <v>120</v>
      </c>
      <c r="BE123">
        <v>4.57</v>
      </c>
      <c r="BF123">
        <v>1226</v>
      </c>
      <c r="BG123">
        <v>4.49</v>
      </c>
      <c r="BH123">
        <v>1305</v>
      </c>
      <c r="BI123">
        <v>4.78</v>
      </c>
      <c r="BJ123" t="s">
        <v>114</v>
      </c>
      <c r="BK123" t="s">
        <v>110</v>
      </c>
      <c r="BL123">
        <v>0.28999999999999998</v>
      </c>
      <c r="BM123" t="s">
        <v>118</v>
      </c>
      <c r="BN123" t="s">
        <v>110</v>
      </c>
      <c r="BO123" t="s">
        <v>110</v>
      </c>
      <c r="BP123" s="1">
        <v>5.3100000000000001E-2</v>
      </c>
      <c r="BQ123" s="1">
        <v>0.36499999999999999</v>
      </c>
      <c r="BR123" t="s">
        <v>116</v>
      </c>
      <c r="BS123">
        <v>3.57</v>
      </c>
      <c r="BU123">
        <v>0</v>
      </c>
      <c r="BV123">
        <v>5540</v>
      </c>
      <c r="BW123" t="s">
        <v>110</v>
      </c>
      <c r="BX123">
        <v>1</v>
      </c>
      <c r="BY123" t="s">
        <v>110</v>
      </c>
      <c r="BZ123" t="s">
        <v>110</v>
      </c>
    </row>
    <row r="124" spans="1:78" x14ac:dyDescent="0.25">
      <c r="A124" t="s">
        <v>204</v>
      </c>
      <c r="C124" t="s">
        <v>107</v>
      </c>
      <c r="E124">
        <v>0</v>
      </c>
      <c r="F124" t="s">
        <v>108</v>
      </c>
      <c r="G124" s="2">
        <v>43018.729421296295</v>
      </c>
      <c r="H124" t="s">
        <v>109</v>
      </c>
      <c r="I124">
        <v>1</v>
      </c>
      <c r="J124">
        <v>62</v>
      </c>
      <c r="K124" t="s">
        <v>110</v>
      </c>
      <c r="L124">
        <v>0</v>
      </c>
      <c r="M124" t="s">
        <v>205</v>
      </c>
      <c r="N124">
        <v>1</v>
      </c>
      <c r="O124">
        <v>0</v>
      </c>
      <c r="R124" t="s">
        <v>112</v>
      </c>
      <c r="S124" t="s">
        <v>113</v>
      </c>
      <c r="T124" s="1">
        <v>81700</v>
      </c>
      <c r="U124" t="s">
        <v>110</v>
      </c>
      <c r="V124" s="1">
        <v>24900</v>
      </c>
      <c r="W124" t="s">
        <v>110</v>
      </c>
      <c r="X124" t="s">
        <v>110</v>
      </c>
      <c r="Y124">
        <v>4.7</v>
      </c>
      <c r="Z124">
        <v>4.7</v>
      </c>
      <c r="AA124">
        <v>120</v>
      </c>
      <c r="AB124">
        <v>4.71</v>
      </c>
      <c r="AC124">
        <v>1267</v>
      </c>
      <c r="AD124">
        <v>4.6399999999999997</v>
      </c>
      <c r="AE124">
        <v>1320</v>
      </c>
      <c r="AF124">
        <v>4.84</v>
      </c>
      <c r="AG124" t="s">
        <v>126</v>
      </c>
      <c r="AH124" t="s">
        <v>110</v>
      </c>
      <c r="AI124">
        <v>0.19400000000000001</v>
      </c>
      <c r="AJ124" t="s">
        <v>110</v>
      </c>
      <c r="AK124" t="s">
        <v>115</v>
      </c>
      <c r="AL124" t="s">
        <v>110</v>
      </c>
      <c r="AM124" s="1">
        <v>3.4599999999999999E-2</v>
      </c>
      <c r="AN124" s="1">
        <v>3.5200000000000002E-2</v>
      </c>
      <c r="AP124" t="s">
        <v>110</v>
      </c>
      <c r="AQ124">
        <v>5.0299999999999997E-2</v>
      </c>
      <c r="AR124" s="1">
        <v>-0.66500000000000004</v>
      </c>
      <c r="AS124" t="s">
        <v>116</v>
      </c>
      <c r="AT124">
        <v>2.42</v>
      </c>
      <c r="AU124" t="s">
        <v>117</v>
      </c>
      <c r="AV124" t="s">
        <v>113</v>
      </c>
      <c r="AW124" s="1">
        <v>2360000</v>
      </c>
      <c r="AX124" t="s">
        <v>110</v>
      </c>
      <c r="AY124" s="1">
        <v>707000</v>
      </c>
      <c r="AZ124" t="s">
        <v>110</v>
      </c>
      <c r="BA124">
        <v>1</v>
      </c>
      <c r="BB124">
        <v>4.7</v>
      </c>
      <c r="BC124">
        <v>4.4800000000000004</v>
      </c>
      <c r="BD124">
        <v>120</v>
      </c>
      <c r="BE124">
        <v>4.71</v>
      </c>
      <c r="BF124">
        <v>1264</v>
      </c>
      <c r="BG124">
        <v>4.63</v>
      </c>
      <c r="BH124">
        <v>1353</v>
      </c>
      <c r="BI124">
        <v>4.96</v>
      </c>
      <c r="BJ124" t="s">
        <v>114</v>
      </c>
      <c r="BK124" t="s">
        <v>110</v>
      </c>
      <c r="BL124">
        <v>0.32700000000000001</v>
      </c>
      <c r="BM124" t="s">
        <v>118</v>
      </c>
      <c r="BN124" t="s">
        <v>110</v>
      </c>
      <c r="BO124" t="s">
        <v>110</v>
      </c>
      <c r="BP124" s="1">
        <v>5.0900000000000001E-2</v>
      </c>
      <c r="BQ124" s="1">
        <v>0.25800000000000001</v>
      </c>
      <c r="BR124" t="s">
        <v>116</v>
      </c>
      <c r="BS124">
        <v>3.9</v>
      </c>
      <c r="BU124">
        <v>1</v>
      </c>
      <c r="BV124">
        <v>276</v>
      </c>
      <c r="BW124" t="s">
        <v>110</v>
      </c>
      <c r="BX124">
        <v>1</v>
      </c>
      <c r="BY124" t="s">
        <v>110</v>
      </c>
      <c r="BZ124" t="s">
        <v>110</v>
      </c>
    </row>
    <row r="125" spans="1:78" x14ac:dyDescent="0.25">
      <c r="A125" t="s">
        <v>204</v>
      </c>
      <c r="C125" t="s">
        <v>107</v>
      </c>
      <c r="E125">
        <v>0</v>
      </c>
      <c r="F125" t="s">
        <v>108</v>
      </c>
      <c r="G125" s="2">
        <v>43018.729421296295</v>
      </c>
      <c r="H125" t="s">
        <v>109</v>
      </c>
      <c r="I125">
        <v>1</v>
      </c>
      <c r="J125">
        <v>62</v>
      </c>
      <c r="K125" t="s">
        <v>110</v>
      </c>
      <c r="L125">
        <v>0</v>
      </c>
      <c r="M125" t="s">
        <v>205</v>
      </c>
      <c r="N125">
        <v>1</v>
      </c>
      <c r="O125">
        <v>0</v>
      </c>
      <c r="R125" t="s">
        <v>119</v>
      </c>
      <c r="S125" t="s">
        <v>113</v>
      </c>
      <c r="T125" s="1">
        <v>4290</v>
      </c>
      <c r="U125" t="s">
        <v>110</v>
      </c>
      <c r="V125" s="1">
        <v>1330</v>
      </c>
      <c r="W125" t="s">
        <v>110</v>
      </c>
      <c r="X125" t="s">
        <v>110</v>
      </c>
      <c r="Y125">
        <v>4.7</v>
      </c>
      <c r="Z125">
        <v>4.7</v>
      </c>
      <c r="AA125">
        <v>120</v>
      </c>
      <c r="AB125">
        <v>4.71</v>
      </c>
      <c r="AC125">
        <v>1267</v>
      </c>
      <c r="AD125">
        <v>4.6399999999999997</v>
      </c>
      <c r="AE125">
        <v>1312</v>
      </c>
      <c r="AF125">
        <v>4.8099999999999996</v>
      </c>
      <c r="AG125" t="s">
        <v>126</v>
      </c>
      <c r="AH125" t="s">
        <v>110</v>
      </c>
      <c r="AI125">
        <v>0.16500000000000001</v>
      </c>
      <c r="AJ125" t="s">
        <v>110</v>
      </c>
      <c r="AK125" t="s">
        <v>120</v>
      </c>
      <c r="AL125" t="s">
        <v>110</v>
      </c>
      <c r="AM125" s="1">
        <v>1.81E-3</v>
      </c>
      <c r="AN125" s="1">
        <v>1.8799999999999999E-3</v>
      </c>
      <c r="AP125" t="s">
        <v>110</v>
      </c>
      <c r="AQ125">
        <v>4.82E-2</v>
      </c>
      <c r="AR125" s="1">
        <v>2.41</v>
      </c>
      <c r="AS125" t="s">
        <v>116</v>
      </c>
      <c r="AT125">
        <v>1.99</v>
      </c>
      <c r="AU125" t="s">
        <v>117</v>
      </c>
      <c r="AV125" t="s">
        <v>113</v>
      </c>
      <c r="AW125" s="1">
        <v>2360000</v>
      </c>
      <c r="AX125" t="s">
        <v>110</v>
      </c>
      <c r="AY125" s="1">
        <v>707000</v>
      </c>
      <c r="AZ125" t="s">
        <v>110</v>
      </c>
      <c r="BA125">
        <v>1</v>
      </c>
      <c r="BB125">
        <v>4.7</v>
      </c>
      <c r="BC125">
        <v>4.4800000000000004</v>
      </c>
      <c r="BD125">
        <v>120</v>
      </c>
      <c r="BE125">
        <v>4.71</v>
      </c>
      <c r="BF125">
        <v>1264</v>
      </c>
      <c r="BG125">
        <v>4.63</v>
      </c>
      <c r="BH125">
        <v>1353</v>
      </c>
      <c r="BI125">
        <v>4.96</v>
      </c>
      <c r="BJ125" t="s">
        <v>114</v>
      </c>
      <c r="BK125" t="s">
        <v>110</v>
      </c>
      <c r="BL125">
        <v>0.32700000000000001</v>
      </c>
      <c r="BM125" t="s">
        <v>118</v>
      </c>
      <c r="BN125" t="s">
        <v>110</v>
      </c>
      <c r="BO125" t="s">
        <v>110</v>
      </c>
      <c r="BP125" s="1">
        <v>5.0900000000000001E-2</v>
      </c>
      <c r="BQ125" s="1">
        <v>0.25800000000000001</v>
      </c>
      <c r="BR125" t="s">
        <v>116</v>
      </c>
      <c r="BS125">
        <v>3.9</v>
      </c>
      <c r="BU125">
        <v>1</v>
      </c>
      <c r="BV125">
        <v>205</v>
      </c>
      <c r="BW125" t="s">
        <v>110</v>
      </c>
      <c r="BX125">
        <v>1</v>
      </c>
      <c r="BY125" t="s">
        <v>110</v>
      </c>
      <c r="BZ125" t="s">
        <v>110</v>
      </c>
    </row>
    <row r="126" spans="1:78" x14ac:dyDescent="0.25">
      <c r="A126" t="s">
        <v>206</v>
      </c>
      <c r="C126" t="s">
        <v>107</v>
      </c>
      <c r="E126">
        <v>0</v>
      </c>
      <c r="F126" t="s">
        <v>108</v>
      </c>
      <c r="G126" s="2">
        <v>43018.738159722219</v>
      </c>
      <c r="H126" t="s">
        <v>109</v>
      </c>
      <c r="I126">
        <v>1</v>
      </c>
      <c r="J126">
        <v>63</v>
      </c>
      <c r="K126" t="s">
        <v>110</v>
      </c>
      <c r="L126">
        <v>0</v>
      </c>
      <c r="M126" t="s">
        <v>207</v>
      </c>
      <c r="N126">
        <v>1</v>
      </c>
      <c r="O126">
        <v>0</v>
      </c>
      <c r="R126" t="s">
        <v>112</v>
      </c>
      <c r="S126" t="s">
        <v>113</v>
      </c>
      <c r="T126" s="1">
        <v>1100000</v>
      </c>
      <c r="U126" t="s">
        <v>110</v>
      </c>
      <c r="V126" s="1">
        <v>326000</v>
      </c>
      <c r="W126" t="s">
        <v>110</v>
      </c>
      <c r="X126" t="s">
        <v>110</v>
      </c>
      <c r="Y126">
        <v>4.7</v>
      </c>
      <c r="Z126">
        <v>4.7</v>
      </c>
      <c r="AA126">
        <v>120</v>
      </c>
      <c r="AB126">
        <v>4.7</v>
      </c>
      <c r="AC126">
        <v>1263</v>
      </c>
      <c r="AD126">
        <v>4.63</v>
      </c>
      <c r="AE126">
        <v>1340</v>
      </c>
      <c r="AF126">
        <v>4.91</v>
      </c>
      <c r="AG126" t="s">
        <v>126</v>
      </c>
      <c r="AH126" t="s">
        <v>110</v>
      </c>
      <c r="AI126">
        <v>0.28199999999999997</v>
      </c>
      <c r="AJ126" t="s">
        <v>110</v>
      </c>
      <c r="AK126" t="s">
        <v>115</v>
      </c>
      <c r="AL126" t="s">
        <v>110</v>
      </c>
      <c r="AM126" s="1">
        <v>0.44400000000000001</v>
      </c>
      <c r="AN126" s="1">
        <v>0.45200000000000001</v>
      </c>
      <c r="AP126" t="s">
        <v>110</v>
      </c>
      <c r="AQ126">
        <v>5.16E-2</v>
      </c>
      <c r="AR126" s="1">
        <v>0.14699999999999999</v>
      </c>
      <c r="AS126" t="s">
        <v>116</v>
      </c>
      <c r="AT126">
        <v>3.18</v>
      </c>
      <c r="AU126" t="s">
        <v>117</v>
      </c>
      <c r="AV126" t="s">
        <v>113</v>
      </c>
      <c r="AW126" s="1">
        <v>2470000</v>
      </c>
      <c r="AX126" t="s">
        <v>110</v>
      </c>
      <c r="AY126" s="1">
        <v>721000</v>
      </c>
      <c r="AZ126" t="s">
        <v>110</v>
      </c>
      <c r="BA126">
        <v>1</v>
      </c>
      <c r="BB126">
        <v>4.7</v>
      </c>
      <c r="BC126">
        <v>4.4800000000000004</v>
      </c>
      <c r="BD126">
        <v>120</v>
      </c>
      <c r="BE126">
        <v>4.7</v>
      </c>
      <c r="BF126">
        <v>1262</v>
      </c>
      <c r="BG126">
        <v>4.63</v>
      </c>
      <c r="BH126">
        <v>1350</v>
      </c>
      <c r="BI126">
        <v>4.95</v>
      </c>
      <c r="BJ126" t="s">
        <v>114</v>
      </c>
      <c r="BK126" t="s">
        <v>110</v>
      </c>
      <c r="BL126">
        <v>0.32300000000000001</v>
      </c>
      <c r="BM126" t="s">
        <v>118</v>
      </c>
      <c r="BN126" t="s">
        <v>110</v>
      </c>
      <c r="BO126" t="s">
        <v>110</v>
      </c>
      <c r="BP126" s="1">
        <v>5.21E-2</v>
      </c>
      <c r="BQ126" s="1">
        <v>0.30599999999999999</v>
      </c>
      <c r="BR126" t="s">
        <v>116</v>
      </c>
      <c r="BS126">
        <v>3.68</v>
      </c>
      <c r="BU126">
        <v>1</v>
      </c>
      <c r="BV126">
        <v>3480</v>
      </c>
      <c r="BW126" t="s">
        <v>110</v>
      </c>
      <c r="BX126">
        <v>1</v>
      </c>
      <c r="BY126" t="s">
        <v>110</v>
      </c>
      <c r="BZ126" t="s">
        <v>110</v>
      </c>
    </row>
    <row r="127" spans="1:78" x14ac:dyDescent="0.25">
      <c r="A127" t="s">
        <v>206</v>
      </c>
      <c r="C127" t="s">
        <v>107</v>
      </c>
      <c r="E127">
        <v>0</v>
      </c>
      <c r="F127" t="s">
        <v>108</v>
      </c>
      <c r="G127" s="2">
        <v>43018.738159722219</v>
      </c>
      <c r="H127" t="s">
        <v>109</v>
      </c>
      <c r="I127">
        <v>1</v>
      </c>
      <c r="J127">
        <v>63</v>
      </c>
      <c r="K127" t="s">
        <v>110</v>
      </c>
      <c r="L127">
        <v>0</v>
      </c>
      <c r="M127" t="s">
        <v>207</v>
      </c>
      <c r="N127">
        <v>1</v>
      </c>
      <c r="O127">
        <v>0</v>
      </c>
      <c r="R127" t="s">
        <v>119</v>
      </c>
      <c r="S127" t="s">
        <v>113</v>
      </c>
      <c r="T127" s="1">
        <v>59900</v>
      </c>
      <c r="U127" t="s">
        <v>110</v>
      </c>
      <c r="V127" s="1">
        <v>18100</v>
      </c>
      <c r="W127" t="s">
        <v>110</v>
      </c>
      <c r="X127" t="s">
        <v>110</v>
      </c>
      <c r="Y127">
        <v>4.7</v>
      </c>
      <c r="Z127">
        <v>4.7</v>
      </c>
      <c r="AA127">
        <v>120</v>
      </c>
      <c r="AB127">
        <v>4.7</v>
      </c>
      <c r="AC127">
        <v>1265</v>
      </c>
      <c r="AD127">
        <v>4.6399999999999997</v>
      </c>
      <c r="AE127">
        <v>1324</v>
      </c>
      <c r="AF127">
        <v>4.8499999999999996</v>
      </c>
      <c r="AG127" t="s">
        <v>114</v>
      </c>
      <c r="AH127" t="s">
        <v>110</v>
      </c>
      <c r="AI127">
        <v>0.216</v>
      </c>
      <c r="AJ127" t="s">
        <v>110</v>
      </c>
      <c r="AK127" t="s">
        <v>120</v>
      </c>
      <c r="AL127" t="s">
        <v>110</v>
      </c>
      <c r="AM127" s="1">
        <v>2.4299999999999999E-2</v>
      </c>
      <c r="AN127" s="1">
        <v>2.5100000000000001E-2</v>
      </c>
      <c r="AP127" t="s">
        <v>110</v>
      </c>
      <c r="AQ127">
        <v>5.1299999999999998E-2</v>
      </c>
      <c r="AR127" s="1">
        <v>-0.13800000000000001</v>
      </c>
      <c r="AS127" t="s">
        <v>116</v>
      </c>
      <c r="AT127">
        <v>2.67</v>
      </c>
      <c r="AU127" t="s">
        <v>117</v>
      </c>
      <c r="AV127" t="s">
        <v>113</v>
      </c>
      <c r="AW127" s="1">
        <v>2470000</v>
      </c>
      <c r="AX127" t="s">
        <v>110</v>
      </c>
      <c r="AY127" s="1">
        <v>721000</v>
      </c>
      <c r="AZ127" t="s">
        <v>110</v>
      </c>
      <c r="BA127">
        <v>1</v>
      </c>
      <c r="BB127">
        <v>4.7</v>
      </c>
      <c r="BC127">
        <v>4.4800000000000004</v>
      </c>
      <c r="BD127">
        <v>120</v>
      </c>
      <c r="BE127">
        <v>4.7</v>
      </c>
      <c r="BF127">
        <v>1262</v>
      </c>
      <c r="BG127">
        <v>4.63</v>
      </c>
      <c r="BH127">
        <v>1350</v>
      </c>
      <c r="BI127">
        <v>4.95</v>
      </c>
      <c r="BJ127" t="s">
        <v>114</v>
      </c>
      <c r="BK127" t="s">
        <v>110</v>
      </c>
      <c r="BL127">
        <v>0.32300000000000001</v>
      </c>
      <c r="BM127" t="s">
        <v>118</v>
      </c>
      <c r="BN127" t="s">
        <v>110</v>
      </c>
      <c r="BO127" t="s">
        <v>110</v>
      </c>
      <c r="BP127" s="1">
        <v>5.21E-2</v>
      </c>
      <c r="BQ127" s="1">
        <v>0.30599999999999999</v>
      </c>
      <c r="BR127" t="s">
        <v>116</v>
      </c>
      <c r="BS127">
        <v>3.68</v>
      </c>
      <c r="BU127">
        <v>1</v>
      </c>
      <c r="BV127">
        <v>3650</v>
      </c>
      <c r="BW127" t="s">
        <v>110</v>
      </c>
      <c r="BX127">
        <v>1</v>
      </c>
      <c r="BY127" t="s">
        <v>110</v>
      </c>
      <c r="BZ127" t="s">
        <v>110</v>
      </c>
    </row>
    <row r="128" spans="1:78" x14ac:dyDescent="0.25">
      <c r="A128" t="s">
        <v>208</v>
      </c>
      <c r="C128" t="s">
        <v>107</v>
      </c>
      <c r="E128">
        <v>0</v>
      </c>
      <c r="F128" t="s">
        <v>108</v>
      </c>
      <c r="G128" s="2">
        <v>43018.746874999997</v>
      </c>
      <c r="H128" t="s">
        <v>109</v>
      </c>
      <c r="I128">
        <v>1</v>
      </c>
      <c r="J128">
        <v>64</v>
      </c>
      <c r="K128" t="s">
        <v>110</v>
      </c>
      <c r="L128">
        <v>0</v>
      </c>
      <c r="M128" t="s">
        <v>209</v>
      </c>
      <c r="N128">
        <v>1</v>
      </c>
      <c r="O128">
        <v>0</v>
      </c>
      <c r="R128" t="s">
        <v>112</v>
      </c>
      <c r="S128" t="s">
        <v>113</v>
      </c>
      <c r="T128" s="1">
        <v>1270000</v>
      </c>
      <c r="U128" t="s">
        <v>110</v>
      </c>
      <c r="V128" s="1">
        <v>382000</v>
      </c>
      <c r="W128" t="s">
        <v>110</v>
      </c>
      <c r="X128" t="s">
        <v>110</v>
      </c>
      <c r="Y128">
        <v>4.6900000000000004</v>
      </c>
      <c r="Z128">
        <v>4.6900000000000004</v>
      </c>
      <c r="AA128">
        <v>120</v>
      </c>
      <c r="AB128">
        <v>4.7</v>
      </c>
      <c r="AC128">
        <v>1262</v>
      </c>
      <c r="AD128">
        <v>4.63</v>
      </c>
      <c r="AE128">
        <v>1344</v>
      </c>
      <c r="AF128">
        <v>4.93</v>
      </c>
      <c r="AG128" t="s">
        <v>114</v>
      </c>
      <c r="AH128" t="s">
        <v>110</v>
      </c>
      <c r="AI128">
        <v>0.30099999999999999</v>
      </c>
      <c r="AJ128" t="s">
        <v>110</v>
      </c>
      <c r="AK128" t="s">
        <v>115</v>
      </c>
      <c r="AL128" t="s">
        <v>110</v>
      </c>
      <c r="AM128" s="1">
        <v>0.52400000000000002</v>
      </c>
      <c r="AN128" s="1">
        <v>0.52600000000000002</v>
      </c>
      <c r="AP128" t="s">
        <v>110</v>
      </c>
      <c r="AQ128">
        <v>5.0299999999999997E-2</v>
      </c>
      <c r="AR128" s="1">
        <v>0.217</v>
      </c>
      <c r="AS128" t="s">
        <v>116</v>
      </c>
      <c r="AT128">
        <v>3.67</v>
      </c>
      <c r="AU128" t="s">
        <v>117</v>
      </c>
      <c r="AV128" t="s">
        <v>113</v>
      </c>
      <c r="AW128" s="1">
        <v>2420000</v>
      </c>
      <c r="AX128" t="s">
        <v>110</v>
      </c>
      <c r="AY128" s="1">
        <v>727000</v>
      </c>
      <c r="AZ128" t="s">
        <v>110</v>
      </c>
      <c r="BA128">
        <v>1</v>
      </c>
      <c r="BB128">
        <v>4.6900000000000004</v>
      </c>
      <c r="BC128">
        <v>4.4800000000000004</v>
      </c>
      <c r="BD128">
        <v>120</v>
      </c>
      <c r="BE128">
        <v>4.7</v>
      </c>
      <c r="BF128">
        <v>1260</v>
      </c>
      <c r="BG128">
        <v>4.62</v>
      </c>
      <c r="BH128">
        <v>1350</v>
      </c>
      <c r="BI128">
        <v>4.95</v>
      </c>
      <c r="BJ128" t="s">
        <v>114</v>
      </c>
      <c r="BK128" t="s">
        <v>110</v>
      </c>
      <c r="BL128">
        <v>0.33</v>
      </c>
      <c r="BM128" t="s">
        <v>118</v>
      </c>
      <c r="BN128" t="s">
        <v>110</v>
      </c>
      <c r="BO128" t="s">
        <v>110</v>
      </c>
      <c r="BP128" s="1">
        <v>5.0700000000000002E-2</v>
      </c>
      <c r="BQ128" s="1">
        <v>0.25800000000000001</v>
      </c>
      <c r="BR128" t="s">
        <v>116</v>
      </c>
      <c r="BS128">
        <v>3.61</v>
      </c>
      <c r="BU128">
        <v>1</v>
      </c>
      <c r="BV128">
        <v>4100</v>
      </c>
      <c r="BW128" t="s">
        <v>110</v>
      </c>
      <c r="BX128">
        <v>1</v>
      </c>
      <c r="BY128" t="s">
        <v>110</v>
      </c>
      <c r="BZ128" t="s">
        <v>110</v>
      </c>
    </row>
    <row r="129" spans="1:78" x14ac:dyDescent="0.25">
      <c r="A129" t="s">
        <v>208</v>
      </c>
      <c r="C129" t="s">
        <v>107</v>
      </c>
      <c r="E129">
        <v>0</v>
      </c>
      <c r="F129" t="s">
        <v>108</v>
      </c>
      <c r="G129" s="2">
        <v>43018.746874999997</v>
      </c>
      <c r="H129" t="s">
        <v>109</v>
      </c>
      <c r="I129">
        <v>1</v>
      </c>
      <c r="J129">
        <v>64</v>
      </c>
      <c r="K129" t="s">
        <v>110</v>
      </c>
      <c r="L129">
        <v>0</v>
      </c>
      <c r="M129" t="s">
        <v>209</v>
      </c>
      <c r="N129">
        <v>1</v>
      </c>
      <c r="O129">
        <v>0</v>
      </c>
      <c r="R129" t="s">
        <v>119</v>
      </c>
      <c r="S129" t="s">
        <v>113</v>
      </c>
      <c r="T129" s="1">
        <v>69100</v>
      </c>
      <c r="U129" t="s">
        <v>110</v>
      </c>
      <c r="V129" s="1">
        <v>21100</v>
      </c>
      <c r="W129" t="s">
        <v>110</v>
      </c>
      <c r="X129" t="s">
        <v>110</v>
      </c>
      <c r="Y129">
        <v>4.6900000000000004</v>
      </c>
      <c r="Z129">
        <v>4.6900000000000004</v>
      </c>
      <c r="AA129">
        <v>120</v>
      </c>
      <c r="AB129">
        <v>4.7</v>
      </c>
      <c r="AC129">
        <v>1262</v>
      </c>
      <c r="AD129">
        <v>4.63</v>
      </c>
      <c r="AE129">
        <v>1312</v>
      </c>
      <c r="AF129">
        <v>4.8099999999999996</v>
      </c>
      <c r="AG129" t="s">
        <v>126</v>
      </c>
      <c r="AH129" t="s">
        <v>110</v>
      </c>
      <c r="AI129">
        <v>0.183</v>
      </c>
      <c r="AJ129" t="s">
        <v>110</v>
      </c>
      <c r="AK129" t="s">
        <v>120</v>
      </c>
      <c r="AL129" t="s">
        <v>110</v>
      </c>
      <c r="AM129" s="1">
        <v>2.86E-2</v>
      </c>
      <c r="AN129" s="1">
        <v>2.9000000000000001E-2</v>
      </c>
      <c r="AP129" t="s">
        <v>110</v>
      </c>
      <c r="AQ129">
        <v>5.1200000000000002E-2</v>
      </c>
      <c r="AR129" s="1">
        <v>1.05</v>
      </c>
      <c r="AS129" t="s">
        <v>116</v>
      </c>
      <c r="AT129">
        <v>1.81</v>
      </c>
      <c r="AU129" t="s">
        <v>117</v>
      </c>
      <c r="AV129" t="s">
        <v>113</v>
      </c>
      <c r="AW129" s="1">
        <v>2420000</v>
      </c>
      <c r="AX129" t="s">
        <v>110</v>
      </c>
      <c r="AY129" s="1">
        <v>727000</v>
      </c>
      <c r="AZ129" t="s">
        <v>110</v>
      </c>
      <c r="BA129">
        <v>1</v>
      </c>
      <c r="BB129">
        <v>4.6900000000000004</v>
      </c>
      <c r="BC129">
        <v>4.4800000000000004</v>
      </c>
      <c r="BD129">
        <v>120</v>
      </c>
      <c r="BE129">
        <v>4.7</v>
      </c>
      <c r="BF129">
        <v>1260</v>
      </c>
      <c r="BG129">
        <v>4.62</v>
      </c>
      <c r="BH129">
        <v>1350</v>
      </c>
      <c r="BI129">
        <v>4.95</v>
      </c>
      <c r="BJ129" t="s">
        <v>114</v>
      </c>
      <c r="BK129" t="s">
        <v>110</v>
      </c>
      <c r="BL129">
        <v>0.33</v>
      </c>
      <c r="BM129" t="s">
        <v>118</v>
      </c>
      <c r="BN129" t="s">
        <v>110</v>
      </c>
      <c r="BO129" t="s">
        <v>110</v>
      </c>
      <c r="BP129" s="1">
        <v>5.0700000000000002E-2</v>
      </c>
      <c r="BQ129" s="1">
        <v>0.25800000000000001</v>
      </c>
      <c r="BR129" t="s">
        <v>116</v>
      </c>
      <c r="BS129">
        <v>3.61</v>
      </c>
      <c r="BU129">
        <v>1</v>
      </c>
      <c r="BV129">
        <v>4270</v>
      </c>
      <c r="BW129" t="s">
        <v>110</v>
      </c>
      <c r="BX129">
        <v>1</v>
      </c>
      <c r="BY129" t="s">
        <v>110</v>
      </c>
      <c r="BZ129" t="s">
        <v>110</v>
      </c>
    </row>
    <row r="130" spans="1:78" x14ac:dyDescent="0.25">
      <c r="A130" t="s">
        <v>210</v>
      </c>
      <c r="C130" t="s">
        <v>107</v>
      </c>
      <c r="E130">
        <v>0</v>
      </c>
      <c r="F130" t="s">
        <v>108</v>
      </c>
      <c r="G130" s="2">
        <v>43018.755601851852</v>
      </c>
      <c r="H130" t="s">
        <v>109</v>
      </c>
      <c r="I130">
        <v>1</v>
      </c>
      <c r="J130">
        <v>65</v>
      </c>
      <c r="K130" t="s">
        <v>110</v>
      </c>
      <c r="L130">
        <v>0</v>
      </c>
      <c r="M130" t="s">
        <v>211</v>
      </c>
      <c r="N130">
        <v>1</v>
      </c>
      <c r="O130">
        <v>0</v>
      </c>
      <c r="R130" t="s">
        <v>112</v>
      </c>
      <c r="S130" t="s">
        <v>113</v>
      </c>
      <c r="T130" s="1">
        <v>1630000</v>
      </c>
      <c r="U130" t="s">
        <v>110</v>
      </c>
      <c r="V130" s="1">
        <v>486000</v>
      </c>
      <c r="W130" t="s">
        <v>110</v>
      </c>
      <c r="X130" t="s">
        <v>110</v>
      </c>
      <c r="Y130">
        <v>4.49</v>
      </c>
      <c r="Z130">
        <v>4.49</v>
      </c>
      <c r="AA130">
        <v>120</v>
      </c>
      <c r="AB130">
        <v>4.49</v>
      </c>
      <c r="AC130">
        <v>1205</v>
      </c>
      <c r="AD130">
        <v>4.42</v>
      </c>
      <c r="AE130">
        <v>1285</v>
      </c>
      <c r="AF130">
        <v>4.71</v>
      </c>
      <c r="AG130" t="s">
        <v>114</v>
      </c>
      <c r="AH130" t="s">
        <v>110</v>
      </c>
      <c r="AI130">
        <v>0.29299999999999998</v>
      </c>
      <c r="AJ130" t="s">
        <v>110</v>
      </c>
      <c r="AK130" t="s">
        <v>115</v>
      </c>
      <c r="AL130" t="s">
        <v>110</v>
      </c>
      <c r="AM130" s="1">
        <v>0.69199999999999995</v>
      </c>
      <c r="AN130" s="1">
        <v>0.68400000000000005</v>
      </c>
      <c r="AP130" t="s">
        <v>110</v>
      </c>
      <c r="AQ130">
        <v>5.16E-2</v>
      </c>
      <c r="AR130" s="1">
        <v>0.26300000000000001</v>
      </c>
      <c r="AS130" t="s">
        <v>116</v>
      </c>
      <c r="AT130">
        <v>3.28</v>
      </c>
      <c r="AU130" t="s">
        <v>117</v>
      </c>
      <c r="AV130" t="s">
        <v>113</v>
      </c>
      <c r="AW130" s="1">
        <v>2360000</v>
      </c>
      <c r="AX130" t="s">
        <v>110</v>
      </c>
      <c r="AY130" s="1">
        <v>710000</v>
      </c>
      <c r="AZ130" t="s">
        <v>110</v>
      </c>
      <c r="BA130">
        <v>1</v>
      </c>
      <c r="BB130">
        <v>4.4800000000000004</v>
      </c>
      <c r="BC130">
        <v>4.4800000000000004</v>
      </c>
      <c r="BD130">
        <v>120</v>
      </c>
      <c r="BE130">
        <v>4.49</v>
      </c>
      <c r="BF130">
        <v>1203</v>
      </c>
      <c r="BG130">
        <v>4.41</v>
      </c>
      <c r="BH130">
        <v>1281</v>
      </c>
      <c r="BI130">
        <v>4.7</v>
      </c>
      <c r="BJ130" t="s">
        <v>114</v>
      </c>
      <c r="BK130" t="s">
        <v>110</v>
      </c>
      <c r="BL130">
        <v>0.28599999999999998</v>
      </c>
      <c r="BM130" t="s">
        <v>118</v>
      </c>
      <c r="BN130" t="s">
        <v>110</v>
      </c>
      <c r="BO130" t="s">
        <v>110</v>
      </c>
      <c r="BP130" s="1">
        <v>5.0700000000000002E-2</v>
      </c>
      <c r="BQ130" s="1">
        <v>0.44900000000000001</v>
      </c>
      <c r="BR130" t="s">
        <v>116</v>
      </c>
      <c r="BS130">
        <v>2.86</v>
      </c>
      <c r="BU130">
        <v>0</v>
      </c>
      <c r="BV130">
        <v>5410</v>
      </c>
      <c r="BW130" t="s">
        <v>110</v>
      </c>
      <c r="BX130">
        <v>1</v>
      </c>
      <c r="BY130" t="s">
        <v>110</v>
      </c>
      <c r="BZ130" t="s">
        <v>110</v>
      </c>
    </row>
    <row r="131" spans="1:78" x14ac:dyDescent="0.25">
      <c r="A131" t="s">
        <v>210</v>
      </c>
      <c r="C131" t="s">
        <v>107</v>
      </c>
      <c r="E131">
        <v>0</v>
      </c>
      <c r="F131" t="s">
        <v>108</v>
      </c>
      <c r="G131" s="2">
        <v>43018.755601851852</v>
      </c>
      <c r="H131" t="s">
        <v>109</v>
      </c>
      <c r="I131">
        <v>1</v>
      </c>
      <c r="J131">
        <v>65</v>
      </c>
      <c r="K131" t="s">
        <v>110</v>
      </c>
      <c r="L131">
        <v>0</v>
      </c>
      <c r="M131" t="s">
        <v>211</v>
      </c>
      <c r="N131">
        <v>1</v>
      </c>
      <c r="O131">
        <v>0</v>
      </c>
      <c r="R131" t="s">
        <v>119</v>
      </c>
      <c r="S131" t="s">
        <v>113</v>
      </c>
      <c r="T131" s="1">
        <v>90300</v>
      </c>
      <c r="U131" t="s">
        <v>110</v>
      </c>
      <c r="V131" s="1">
        <v>27000</v>
      </c>
      <c r="W131" t="s">
        <v>110</v>
      </c>
      <c r="X131" t="s">
        <v>110</v>
      </c>
      <c r="Y131">
        <v>4.4800000000000004</v>
      </c>
      <c r="Z131">
        <v>4.5</v>
      </c>
      <c r="AA131">
        <v>120</v>
      </c>
      <c r="AB131">
        <v>4.49</v>
      </c>
      <c r="AC131">
        <v>1204</v>
      </c>
      <c r="AD131">
        <v>4.41</v>
      </c>
      <c r="AE131">
        <v>1256</v>
      </c>
      <c r="AF131">
        <v>4.5999999999999996</v>
      </c>
      <c r="AG131" t="s">
        <v>114</v>
      </c>
      <c r="AH131" t="s">
        <v>110</v>
      </c>
      <c r="AI131">
        <v>0.191</v>
      </c>
      <c r="AJ131" t="s">
        <v>110</v>
      </c>
      <c r="AK131" t="s">
        <v>120</v>
      </c>
      <c r="AL131" t="s">
        <v>110</v>
      </c>
      <c r="AM131" s="1">
        <v>3.8300000000000001E-2</v>
      </c>
      <c r="AN131" s="1">
        <v>3.7999999999999999E-2</v>
      </c>
      <c r="AP131" t="s">
        <v>110</v>
      </c>
      <c r="AQ131">
        <v>5.1900000000000002E-2</v>
      </c>
      <c r="AR131" s="1">
        <v>1.4</v>
      </c>
      <c r="AS131" t="s">
        <v>116</v>
      </c>
      <c r="AT131">
        <v>1.8</v>
      </c>
      <c r="AU131" t="s">
        <v>117</v>
      </c>
      <c r="AV131" t="s">
        <v>113</v>
      </c>
      <c r="AW131" s="1">
        <v>2360000</v>
      </c>
      <c r="AX131" t="s">
        <v>110</v>
      </c>
      <c r="AY131" s="1">
        <v>710000</v>
      </c>
      <c r="AZ131" t="s">
        <v>110</v>
      </c>
      <c r="BA131">
        <v>1</v>
      </c>
      <c r="BB131">
        <v>4.4800000000000004</v>
      </c>
      <c r="BC131">
        <v>4.4800000000000004</v>
      </c>
      <c r="BD131">
        <v>120</v>
      </c>
      <c r="BE131">
        <v>4.49</v>
      </c>
      <c r="BF131">
        <v>1203</v>
      </c>
      <c r="BG131">
        <v>4.41</v>
      </c>
      <c r="BH131">
        <v>1281</v>
      </c>
      <c r="BI131">
        <v>4.7</v>
      </c>
      <c r="BJ131" t="s">
        <v>114</v>
      </c>
      <c r="BK131" t="s">
        <v>110</v>
      </c>
      <c r="BL131">
        <v>0.28599999999999998</v>
      </c>
      <c r="BM131" t="s">
        <v>118</v>
      </c>
      <c r="BN131" t="s">
        <v>110</v>
      </c>
      <c r="BO131" t="s">
        <v>110</v>
      </c>
      <c r="BP131" s="1">
        <v>5.0700000000000002E-2</v>
      </c>
      <c r="BQ131" s="1">
        <v>0.44900000000000001</v>
      </c>
      <c r="BR131" t="s">
        <v>116</v>
      </c>
      <c r="BS131">
        <v>2.86</v>
      </c>
      <c r="BU131">
        <v>0</v>
      </c>
      <c r="BV131">
        <v>5620</v>
      </c>
      <c r="BW131" t="s">
        <v>110</v>
      </c>
      <c r="BX131">
        <v>0.999</v>
      </c>
      <c r="BY131" t="s">
        <v>110</v>
      </c>
      <c r="BZ131" t="s">
        <v>110</v>
      </c>
    </row>
    <row r="132" spans="1:78" x14ac:dyDescent="0.25">
      <c r="A132" t="s">
        <v>212</v>
      </c>
      <c r="C132" t="s">
        <v>107</v>
      </c>
      <c r="E132">
        <v>0</v>
      </c>
      <c r="F132" t="s">
        <v>108</v>
      </c>
      <c r="G132" s="2">
        <v>43018.764479166668</v>
      </c>
      <c r="H132" t="s">
        <v>109</v>
      </c>
      <c r="I132">
        <v>1</v>
      </c>
      <c r="J132">
        <v>66</v>
      </c>
      <c r="K132" t="s">
        <v>110</v>
      </c>
      <c r="L132">
        <v>0</v>
      </c>
      <c r="M132" t="s">
        <v>213</v>
      </c>
      <c r="N132">
        <v>1</v>
      </c>
      <c r="O132">
        <v>0</v>
      </c>
      <c r="R132" t="s">
        <v>112</v>
      </c>
      <c r="S132" t="s">
        <v>113</v>
      </c>
      <c r="T132" s="1">
        <v>1650000</v>
      </c>
      <c r="U132" t="s">
        <v>110</v>
      </c>
      <c r="V132" s="1">
        <v>486000</v>
      </c>
      <c r="W132" t="s">
        <v>110</v>
      </c>
      <c r="X132" t="s">
        <v>110</v>
      </c>
      <c r="Y132">
        <v>4.7</v>
      </c>
      <c r="Z132">
        <v>4.7</v>
      </c>
      <c r="AA132">
        <v>120</v>
      </c>
      <c r="AB132">
        <v>4.71</v>
      </c>
      <c r="AC132">
        <v>1262</v>
      </c>
      <c r="AD132">
        <v>4.63</v>
      </c>
      <c r="AE132">
        <v>1336</v>
      </c>
      <c r="AF132">
        <v>4.9000000000000004</v>
      </c>
      <c r="AG132" t="s">
        <v>114</v>
      </c>
      <c r="AH132" t="s">
        <v>110</v>
      </c>
      <c r="AI132">
        <v>0.27100000000000002</v>
      </c>
      <c r="AJ132" t="s">
        <v>110</v>
      </c>
      <c r="AK132" t="s">
        <v>115</v>
      </c>
      <c r="AL132" t="s">
        <v>110</v>
      </c>
      <c r="AM132" s="1">
        <v>0.65700000000000003</v>
      </c>
      <c r="AN132" s="1">
        <v>0.66400000000000003</v>
      </c>
      <c r="AP132" t="s">
        <v>110</v>
      </c>
      <c r="AQ132">
        <v>5.2299999999999999E-2</v>
      </c>
      <c r="AR132" s="1">
        <v>0.5</v>
      </c>
      <c r="AS132" t="s">
        <v>116</v>
      </c>
      <c r="AT132">
        <v>2.4700000000000002</v>
      </c>
      <c r="AU132" t="s">
        <v>117</v>
      </c>
      <c r="AV132" t="s">
        <v>113</v>
      </c>
      <c r="AW132" s="1">
        <v>2510000</v>
      </c>
      <c r="AX132" t="s">
        <v>110</v>
      </c>
      <c r="AY132" s="1">
        <v>731000</v>
      </c>
      <c r="AZ132" t="s">
        <v>110</v>
      </c>
      <c r="BA132">
        <v>1</v>
      </c>
      <c r="BB132">
        <v>4.7</v>
      </c>
      <c r="BC132">
        <v>4.4800000000000004</v>
      </c>
      <c r="BD132">
        <v>120</v>
      </c>
      <c r="BE132">
        <v>4.71</v>
      </c>
      <c r="BF132">
        <v>1263</v>
      </c>
      <c r="BG132">
        <v>4.63</v>
      </c>
      <c r="BH132">
        <v>1350</v>
      </c>
      <c r="BI132">
        <v>4.95</v>
      </c>
      <c r="BJ132" t="s">
        <v>114</v>
      </c>
      <c r="BK132" t="s">
        <v>110</v>
      </c>
      <c r="BL132">
        <v>0.31900000000000001</v>
      </c>
      <c r="BM132" t="s">
        <v>118</v>
      </c>
      <c r="BN132" t="s">
        <v>110</v>
      </c>
      <c r="BO132" t="s">
        <v>110</v>
      </c>
      <c r="BP132" s="1">
        <v>5.1900000000000002E-2</v>
      </c>
      <c r="BQ132" s="1">
        <v>0.26300000000000001</v>
      </c>
      <c r="BR132" t="s">
        <v>116</v>
      </c>
      <c r="BS132">
        <v>3.47</v>
      </c>
      <c r="BU132">
        <v>1</v>
      </c>
      <c r="BV132">
        <v>5140</v>
      </c>
      <c r="BW132" t="s">
        <v>110</v>
      </c>
      <c r="BX132">
        <v>1</v>
      </c>
      <c r="BY132" t="s">
        <v>110</v>
      </c>
      <c r="BZ132" t="s">
        <v>110</v>
      </c>
    </row>
    <row r="133" spans="1:78" x14ac:dyDescent="0.25">
      <c r="A133" t="s">
        <v>212</v>
      </c>
      <c r="C133" t="s">
        <v>107</v>
      </c>
      <c r="E133">
        <v>0</v>
      </c>
      <c r="F133" t="s">
        <v>108</v>
      </c>
      <c r="G133" s="2">
        <v>43018.764479166668</v>
      </c>
      <c r="H133" t="s">
        <v>109</v>
      </c>
      <c r="I133">
        <v>1</v>
      </c>
      <c r="J133">
        <v>66</v>
      </c>
      <c r="K133" t="s">
        <v>110</v>
      </c>
      <c r="L133">
        <v>0</v>
      </c>
      <c r="M133" t="s">
        <v>213</v>
      </c>
      <c r="N133">
        <v>1</v>
      </c>
      <c r="O133">
        <v>0</v>
      </c>
      <c r="R133" t="s">
        <v>119</v>
      </c>
      <c r="S133" t="s">
        <v>113</v>
      </c>
      <c r="T133" s="1">
        <v>89400</v>
      </c>
      <c r="U133" t="s">
        <v>110</v>
      </c>
      <c r="V133" s="1">
        <v>26500</v>
      </c>
      <c r="W133" t="s">
        <v>110</v>
      </c>
      <c r="X133" t="s">
        <v>110</v>
      </c>
      <c r="Y133">
        <v>4.71</v>
      </c>
      <c r="Z133">
        <v>4.71</v>
      </c>
      <c r="AA133">
        <v>120</v>
      </c>
      <c r="AB133">
        <v>4.71</v>
      </c>
      <c r="AC133">
        <v>1266</v>
      </c>
      <c r="AD133">
        <v>4.6399999999999997</v>
      </c>
      <c r="AE133">
        <v>1313</v>
      </c>
      <c r="AF133">
        <v>4.8099999999999996</v>
      </c>
      <c r="AG133" t="s">
        <v>114</v>
      </c>
      <c r="AH133" t="s">
        <v>110</v>
      </c>
      <c r="AI133">
        <v>0.17199999999999999</v>
      </c>
      <c r="AJ133" t="s">
        <v>110</v>
      </c>
      <c r="AK133" t="s">
        <v>120</v>
      </c>
      <c r="AL133" t="s">
        <v>110</v>
      </c>
      <c r="AM133" s="1">
        <v>3.56E-2</v>
      </c>
      <c r="AN133" s="1">
        <v>3.6200000000000003E-2</v>
      </c>
      <c r="AP133" t="s">
        <v>110</v>
      </c>
      <c r="AQ133">
        <v>5.1900000000000002E-2</v>
      </c>
      <c r="AR133" s="1">
        <v>2.86</v>
      </c>
      <c r="AS133" t="s">
        <v>116</v>
      </c>
      <c r="AT133">
        <v>1.66</v>
      </c>
      <c r="AU133" t="s">
        <v>117</v>
      </c>
      <c r="AV133" t="s">
        <v>113</v>
      </c>
      <c r="AW133" s="1">
        <v>2510000</v>
      </c>
      <c r="AX133" t="s">
        <v>110</v>
      </c>
      <c r="AY133" s="1">
        <v>731000</v>
      </c>
      <c r="AZ133" t="s">
        <v>110</v>
      </c>
      <c r="BA133">
        <v>1</v>
      </c>
      <c r="BB133">
        <v>4.7</v>
      </c>
      <c r="BC133">
        <v>4.4800000000000004</v>
      </c>
      <c r="BD133">
        <v>120</v>
      </c>
      <c r="BE133">
        <v>4.71</v>
      </c>
      <c r="BF133">
        <v>1263</v>
      </c>
      <c r="BG133">
        <v>4.63</v>
      </c>
      <c r="BH133">
        <v>1350</v>
      </c>
      <c r="BI133">
        <v>4.95</v>
      </c>
      <c r="BJ133" t="s">
        <v>114</v>
      </c>
      <c r="BK133" t="s">
        <v>110</v>
      </c>
      <c r="BL133">
        <v>0.31900000000000001</v>
      </c>
      <c r="BM133" t="s">
        <v>118</v>
      </c>
      <c r="BN133" t="s">
        <v>110</v>
      </c>
      <c r="BO133" t="s">
        <v>110</v>
      </c>
      <c r="BP133" s="1">
        <v>5.1900000000000002E-2</v>
      </c>
      <c r="BQ133" s="1">
        <v>0.26300000000000001</v>
      </c>
      <c r="BR133" t="s">
        <v>116</v>
      </c>
      <c r="BS133">
        <v>3.47</v>
      </c>
      <c r="BU133">
        <v>1</v>
      </c>
      <c r="BV133">
        <v>5260</v>
      </c>
      <c r="BW133" t="s">
        <v>110</v>
      </c>
      <c r="BX133">
        <v>1</v>
      </c>
      <c r="BY133" t="s">
        <v>110</v>
      </c>
      <c r="BZ133" t="s">
        <v>110</v>
      </c>
    </row>
    <row r="134" spans="1:78" x14ac:dyDescent="0.25">
      <c r="A134" t="s">
        <v>148</v>
      </c>
      <c r="C134" t="s">
        <v>107</v>
      </c>
      <c r="E134">
        <v>0</v>
      </c>
      <c r="F134" t="s">
        <v>108</v>
      </c>
      <c r="G134" s="2">
        <v>43018.773252314815</v>
      </c>
      <c r="H134" t="s">
        <v>109</v>
      </c>
      <c r="I134">
        <v>1</v>
      </c>
      <c r="J134">
        <v>67</v>
      </c>
      <c r="K134" t="s">
        <v>110</v>
      </c>
      <c r="L134">
        <v>0</v>
      </c>
      <c r="M134" t="s">
        <v>214</v>
      </c>
      <c r="N134">
        <v>1</v>
      </c>
      <c r="O134">
        <v>0</v>
      </c>
      <c r="R134" t="s">
        <v>112</v>
      </c>
      <c r="S134" t="s">
        <v>113</v>
      </c>
      <c r="T134" s="1">
        <v>714000</v>
      </c>
      <c r="U134" t="s">
        <v>110</v>
      </c>
      <c r="V134" s="1">
        <v>210000</v>
      </c>
      <c r="W134" t="s">
        <v>110</v>
      </c>
      <c r="X134" t="s">
        <v>110</v>
      </c>
      <c r="Y134">
        <v>4.4800000000000004</v>
      </c>
      <c r="Z134">
        <v>4.49</v>
      </c>
      <c r="AA134">
        <v>120</v>
      </c>
      <c r="AB134">
        <v>4.49</v>
      </c>
      <c r="AC134">
        <v>1204</v>
      </c>
      <c r="AD134">
        <v>4.41</v>
      </c>
      <c r="AE134">
        <v>1282</v>
      </c>
      <c r="AF134">
        <v>4.7</v>
      </c>
      <c r="AG134" t="s">
        <v>114</v>
      </c>
      <c r="AH134" t="s">
        <v>110</v>
      </c>
      <c r="AI134">
        <v>0.28599999999999998</v>
      </c>
      <c r="AJ134" t="s">
        <v>110</v>
      </c>
      <c r="AK134" t="s">
        <v>115</v>
      </c>
      <c r="AL134" t="s">
        <v>110</v>
      </c>
      <c r="AM134" s="1">
        <v>0.317</v>
      </c>
      <c r="AN134" s="1">
        <v>0.31</v>
      </c>
      <c r="AP134" t="s">
        <v>110</v>
      </c>
      <c r="AQ134">
        <v>5.1900000000000002E-2</v>
      </c>
      <c r="AR134" s="1">
        <v>0.182</v>
      </c>
      <c r="AS134" t="s">
        <v>116</v>
      </c>
      <c r="AT134">
        <v>3.09</v>
      </c>
      <c r="AU134" t="s">
        <v>117</v>
      </c>
      <c r="AV134" t="s">
        <v>113</v>
      </c>
      <c r="AW134" s="1">
        <v>2250000</v>
      </c>
      <c r="AX134" t="s">
        <v>110</v>
      </c>
      <c r="AY134" s="1">
        <v>677000</v>
      </c>
      <c r="AZ134" t="s">
        <v>110</v>
      </c>
      <c r="BA134">
        <v>1</v>
      </c>
      <c r="BB134">
        <v>4.4800000000000004</v>
      </c>
      <c r="BC134">
        <v>4.4800000000000004</v>
      </c>
      <c r="BD134">
        <v>120</v>
      </c>
      <c r="BE134">
        <v>4.49</v>
      </c>
      <c r="BF134">
        <v>1205</v>
      </c>
      <c r="BG134">
        <v>4.42</v>
      </c>
      <c r="BH134">
        <v>1281</v>
      </c>
      <c r="BI134">
        <v>4.7</v>
      </c>
      <c r="BJ134" t="s">
        <v>114</v>
      </c>
      <c r="BK134" t="s">
        <v>110</v>
      </c>
      <c r="BL134">
        <v>0.27900000000000003</v>
      </c>
      <c r="BM134" t="s">
        <v>118</v>
      </c>
      <c r="BN134" t="s">
        <v>110</v>
      </c>
      <c r="BO134" t="s">
        <v>110</v>
      </c>
      <c r="BP134" s="1">
        <v>5.0900000000000001E-2</v>
      </c>
      <c r="BQ134" s="1">
        <v>0.50800000000000001</v>
      </c>
      <c r="BR134" t="s">
        <v>116</v>
      </c>
      <c r="BS134">
        <v>3.22</v>
      </c>
      <c r="BU134">
        <v>0</v>
      </c>
      <c r="BV134">
        <v>2490</v>
      </c>
      <c r="BW134" t="s">
        <v>110</v>
      </c>
      <c r="BX134">
        <v>1</v>
      </c>
      <c r="BY134" t="s">
        <v>110</v>
      </c>
      <c r="BZ134" t="s">
        <v>110</v>
      </c>
    </row>
    <row r="135" spans="1:78" x14ac:dyDescent="0.25">
      <c r="A135" t="s">
        <v>148</v>
      </c>
      <c r="C135" t="s">
        <v>107</v>
      </c>
      <c r="E135">
        <v>0</v>
      </c>
      <c r="F135" t="s">
        <v>108</v>
      </c>
      <c r="G135" s="2">
        <v>43018.773252314815</v>
      </c>
      <c r="H135" t="s">
        <v>109</v>
      </c>
      <c r="I135">
        <v>1</v>
      </c>
      <c r="J135">
        <v>67</v>
      </c>
      <c r="K135" t="s">
        <v>110</v>
      </c>
      <c r="L135">
        <v>0</v>
      </c>
      <c r="M135" t="s">
        <v>214</v>
      </c>
      <c r="N135">
        <v>1</v>
      </c>
      <c r="O135">
        <v>0</v>
      </c>
      <c r="R135" t="s">
        <v>119</v>
      </c>
      <c r="S135" t="s">
        <v>113</v>
      </c>
      <c r="T135" s="1">
        <v>39200</v>
      </c>
      <c r="U135" t="s">
        <v>110</v>
      </c>
      <c r="V135" s="1">
        <v>12200</v>
      </c>
      <c r="W135" t="s">
        <v>110</v>
      </c>
      <c r="X135" t="s">
        <v>110</v>
      </c>
      <c r="Y135">
        <v>4.4800000000000004</v>
      </c>
      <c r="Z135">
        <v>4.5</v>
      </c>
      <c r="AA135">
        <v>120</v>
      </c>
      <c r="AB135">
        <v>4.49</v>
      </c>
      <c r="AC135">
        <v>1204</v>
      </c>
      <c r="AD135">
        <v>4.41</v>
      </c>
      <c r="AE135">
        <v>1256</v>
      </c>
      <c r="AF135">
        <v>4.5999999999999996</v>
      </c>
      <c r="AG135" t="s">
        <v>126</v>
      </c>
      <c r="AH135" t="s">
        <v>110</v>
      </c>
      <c r="AI135">
        <v>0.191</v>
      </c>
      <c r="AJ135" t="s">
        <v>110</v>
      </c>
      <c r="AK135" t="s">
        <v>120</v>
      </c>
      <c r="AL135" t="s">
        <v>110</v>
      </c>
      <c r="AM135" s="1">
        <v>1.7399999999999999E-2</v>
      </c>
      <c r="AN135" s="1">
        <v>1.7999999999999999E-2</v>
      </c>
      <c r="AP135" t="s">
        <v>110</v>
      </c>
      <c r="AQ135">
        <v>4.9200000000000001E-2</v>
      </c>
      <c r="AR135" s="1">
        <v>1.42</v>
      </c>
      <c r="AS135" t="s">
        <v>116</v>
      </c>
      <c r="AT135">
        <v>1.7</v>
      </c>
      <c r="AU135" t="s">
        <v>117</v>
      </c>
      <c r="AV135" t="s">
        <v>113</v>
      </c>
      <c r="AW135" s="1">
        <v>2250000</v>
      </c>
      <c r="AX135" t="s">
        <v>110</v>
      </c>
      <c r="AY135" s="1">
        <v>677000</v>
      </c>
      <c r="AZ135" t="s">
        <v>110</v>
      </c>
      <c r="BA135">
        <v>1</v>
      </c>
      <c r="BB135">
        <v>4.4800000000000004</v>
      </c>
      <c r="BC135">
        <v>4.4800000000000004</v>
      </c>
      <c r="BD135">
        <v>120</v>
      </c>
      <c r="BE135">
        <v>4.49</v>
      </c>
      <c r="BF135">
        <v>1205</v>
      </c>
      <c r="BG135">
        <v>4.42</v>
      </c>
      <c r="BH135">
        <v>1281</v>
      </c>
      <c r="BI135">
        <v>4.7</v>
      </c>
      <c r="BJ135" t="s">
        <v>114</v>
      </c>
      <c r="BK135" t="s">
        <v>110</v>
      </c>
      <c r="BL135">
        <v>0.27900000000000003</v>
      </c>
      <c r="BM135" t="s">
        <v>118</v>
      </c>
      <c r="BN135" t="s">
        <v>110</v>
      </c>
      <c r="BO135" t="s">
        <v>110</v>
      </c>
      <c r="BP135" s="1">
        <v>5.0900000000000001E-2</v>
      </c>
      <c r="BQ135" s="1">
        <v>0.50800000000000001</v>
      </c>
      <c r="BR135" t="s">
        <v>116</v>
      </c>
      <c r="BS135">
        <v>3.22</v>
      </c>
      <c r="BU135">
        <v>0</v>
      </c>
      <c r="BV135">
        <v>2640</v>
      </c>
      <c r="BW135" t="s">
        <v>110</v>
      </c>
      <c r="BX135">
        <v>1</v>
      </c>
      <c r="BY135" t="s">
        <v>110</v>
      </c>
      <c r="BZ135" t="s">
        <v>110</v>
      </c>
    </row>
    <row r="136" spans="1:78" x14ac:dyDescent="0.25">
      <c r="A136" t="s">
        <v>215</v>
      </c>
      <c r="C136" t="s">
        <v>107</v>
      </c>
      <c r="E136">
        <v>0</v>
      </c>
      <c r="F136" t="s">
        <v>108</v>
      </c>
      <c r="G136" s="2">
        <v>43018.782094907408</v>
      </c>
      <c r="H136" t="s">
        <v>109</v>
      </c>
      <c r="I136">
        <v>1</v>
      </c>
      <c r="J136">
        <v>68</v>
      </c>
      <c r="K136" t="s">
        <v>110</v>
      </c>
      <c r="L136">
        <v>0</v>
      </c>
      <c r="M136" t="s">
        <v>216</v>
      </c>
      <c r="N136">
        <v>1</v>
      </c>
      <c r="O136">
        <v>0</v>
      </c>
      <c r="R136" t="s">
        <v>112</v>
      </c>
      <c r="S136" t="s">
        <v>113</v>
      </c>
      <c r="T136" s="1">
        <v>1510000</v>
      </c>
      <c r="U136" t="s">
        <v>110</v>
      </c>
      <c r="V136" s="1">
        <v>447000</v>
      </c>
      <c r="W136" t="s">
        <v>110</v>
      </c>
      <c r="X136" t="s">
        <v>110</v>
      </c>
      <c r="Y136">
        <v>4.6900000000000004</v>
      </c>
      <c r="Z136">
        <v>4.6900000000000004</v>
      </c>
      <c r="AA136">
        <v>120</v>
      </c>
      <c r="AB136">
        <v>4.7</v>
      </c>
      <c r="AC136">
        <v>1264</v>
      </c>
      <c r="AD136">
        <v>4.63</v>
      </c>
      <c r="AE136">
        <v>1336</v>
      </c>
      <c r="AF136">
        <v>4.9000000000000004</v>
      </c>
      <c r="AG136" t="s">
        <v>114</v>
      </c>
      <c r="AH136" t="s">
        <v>110</v>
      </c>
      <c r="AI136">
        <v>0.26400000000000001</v>
      </c>
      <c r="AJ136" t="s">
        <v>110</v>
      </c>
      <c r="AK136" t="s">
        <v>115</v>
      </c>
      <c r="AL136" t="s">
        <v>110</v>
      </c>
      <c r="AM136" s="1">
        <v>0.66100000000000003</v>
      </c>
      <c r="AN136" s="1">
        <v>0.66100000000000003</v>
      </c>
      <c r="AP136" t="s">
        <v>110</v>
      </c>
      <c r="AQ136">
        <v>5.1900000000000002E-2</v>
      </c>
      <c r="AR136" s="1">
        <v>0.33200000000000002</v>
      </c>
      <c r="AS136" t="s">
        <v>116</v>
      </c>
      <c r="AT136">
        <v>3.38</v>
      </c>
      <c r="AU136" t="s">
        <v>117</v>
      </c>
      <c r="AV136" t="s">
        <v>113</v>
      </c>
      <c r="AW136" s="1">
        <v>2290000</v>
      </c>
      <c r="AX136" t="s">
        <v>110</v>
      </c>
      <c r="AY136" s="1">
        <v>675000</v>
      </c>
      <c r="AZ136" t="s">
        <v>110</v>
      </c>
      <c r="BA136">
        <v>1</v>
      </c>
      <c r="BB136">
        <v>4.6900000000000004</v>
      </c>
      <c r="BC136">
        <v>4.4800000000000004</v>
      </c>
      <c r="BD136">
        <v>120</v>
      </c>
      <c r="BE136">
        <v>4.7</v>
      </c>
      <c r="BF136">
        <v>1262</v>
      </c>
      <c r="BG136">
        <v>4.63</v>
      </c>
      <c r="BH136">
        <v>1335</v>
      </c>
      <c r="BI136">
        <v>4.8899999999999997</v>
      </c>
      <c r="BJ136" t="s">
        <v>114</v>
      </c>
      <c r="BK136" t="s">
        <v>110</v>
      </c>
      <c r="BL136">
        <v>0.26800000000000002</v>
      </c>
      <c r="BM136" t="s">
        <v>118</v>
      </c>
      <c r="BN136" t="s">
        <v>110</v>
      </c>
      <c r="BO136" t="s">
        <v>110</v>
      </c>
      <c r="BP136" s="1">
        <v>5.1799999999999999E-2</v>
      </c>
      <c r="BQ136" s="1">
        <v>0.54800000000000004</v>
      </c>
      <c r="BR136" t="s">
        <v>116</v>
      </c>
      <c r="BS136">
        <v>2.91</v>
      </c>
      <c r="BU136">
        <v>1</v>
      </c>
      <c r="BV136">
        <v>5170</v>
      </c>
      <c r="BW136" t="s">
        <v>110</v>
      </c>
      <c r="BX136">
        <v>1</v>
      </c>
      <c r="BY136" t="s">
        <v>110</v>
      </c>
      <c r="BZ136" t="s">
        <v>110</v>
      </c>
    </row>
    <row r="137" spans="1:78" x14ac:dyDescent="0.25">
      <c r="A137" t="s">
        <v>215</v>
      </c>
      <c r="C137" t="s">
        <v>107</v>
      </c>
      <c r="E137">
        <v>0</v>
      </c>
      <c r="F137" t="s">
        <v>108</v>
      </c>
      <c r="G137" s="2">
        <v>43018.782094907408</v>
      </c>
      <c r="H137" t="s">
        <v>109</v>
      </c>
      <c r="I137">
        <v>1</v>
      </c>
      <c r="J137">
        <v>68</v>
      </c>
      <c r="K137" t="s">
        <v>110</v>
      </c>
      <c r="L137">
        <v>0</v>
      </c>
      <c r="M137" t="s">
        <v>216</v>
      </c>
      <c r="N137">
        <v>1</v>
      </c>
      <c r="O137">
        <v>0</v>
      </c>
      <c r="R137" t="s">
        <v>119</v>
      </c>
      <c r="S137" t="s">
        <v>113</v>
      </c>
      <c r="T137" s="1">
        <v>85200</v>
      </c>
      <c r="U137" t="s">
        <v>110</v>
      </c>
      <c r="V137" s="1">
        <v>25000</v>
      </c>
      <c r="W137" t="s">
        <v>110</v>
      </c>
      <c r="X137" t="s">
        <v>110</v>
      </c>
      <c r="Y137">
        <v>4.6900000000000004</v>
      </c>
      <c r="Z137">
        <v>4.7</v>
      </c>
      <c r="AA137">
        <v>120</v>
      </c>
      <c r="AB137">
        <v>4.7</v>
      </c>
      <c r="AC137">
        <v>1263</v>
      </c>
      <c r="AD137">
        <v>4.63</v>
      </c>
      <c r="AE137">
        <v>1329</v>
      </c>
      <c r="AF137">
        <v>4.87</v>
      </c>
      <c r="AG137" t="s">
        <v>114</v>
      </c>
      <c r="AH137" t="s">
        <v>110</v>
      </c>
      <c r="AI137">
        <v>0.24199999999999999</v>
      </c>
      <c r="AJ137" t="s">
        <v>110</v>
      </c>
      <c r="AK137" t="s">
        <v>120</v>
      </c>
      <c r="AL137" t="s">
        <v>110</v>
      </c>
      <c r="AM137" s="1">
        <v>3.7199999999999997E-2</v>
      </c>
      <c r="AN137" s="1">
        <v>3.6999999999999998E-2</v>
      </c>
      <c r="AP137" t="s">
        <v>110</v>
      </c>
      <c r="AQ137">
        <v>5.2299999999999999E-2</v>
      </c>
      <c r="AR137" s="1">
        <v>-0.121</v>
      </c>
      <c r="AS137" t="s">
        <v>116</v>
      </c>
      <c r="AT137">
        <v>2.77</v>
      </c>
      <c r="AU137" t="s">
        <v>117</v>
      </c>
      <c r="AV137" t="s">
        <v>113</v>
      </c>
      <c r="AW137" s="1">
        <v>2290000</v>
      </c>
      <c r="AX137" t="s">
        <v>110</v>
      </c>
      <c r="AY137" s="1">
        <v>675000</v>
      </c>
      <c r="AZ137" t="s">
        <v>110</v>
      </c>
      <c r="BA137">
        <v>1</v>
      </c>
      <c r="BB137">
        <v>4.6900000000000004</v>
      </c>
      <c r="BC137">
        <v>4.4800000000000004</v>
      </c>
      <c r="BD137">
        <v>120</v>
      </c>
      <c r="BE137">
        <v>4.7</v>
      </c>
      <c r="BF137">
        <v>1262</v>
      </c>
      <c r="BG137">
        <v>4.63</v>
      </c>
      <c r="BH137">
        <v>1335</v>
      </c>
      <c r="BI137">
        <v>4.8899999999999997</v>
      </c>
      <c r="BJ137" t="s">
        <v>114</v>
      </c>
      <c r="BK137" t="s">
        <v>110</v>
      </c>
      <c r="BL137">
        <v>0.26800000000000002</v>
      </c>
      <c r="BM137" t="s">
        <v>118</v>
      </c>
      <c r="BN137" t="s">
        <v>110</v>
      </c>
      <c r="BO137" t="s">
        <v>110</v>
      </c>
      <c r="BP137" s="1">
        <v>5.1799999999999999E-2</v>
      </c>
      <c r="BQ137" s="1">
        <v>0.54800000000000004</v>
      </c>
      <c r="BR137" t="s">
        <v>116</v>
      </c>
      <c r="BS137">
        <v>2.91</v>
      </c>
      <c r="BU137">
        <v>1</v>
      </c>
      <c r="BV137">
        <v>5470</v>
      </c>
      <c r="BW137" t="s">
        <v>110</v>
      </c>
      <c r="BX137">
        <v>1</v>
      </c>
      <c r="BY137" t="s">
        <v>110</v>
      </c>
      <c r="BZ137" t="s">
        <v>110</v>
      </c>
    </row>
    <row r="138" spans="1:78" x14ac:dyDescent="0.25">
      <c r="A138" t="s">
        <v>217</v>
      </c>
      <c r="C138" t="s">
        <v>107</v>
      </c>
      <c r="E138">
        <v>0</v>
      </c>
      <c r="F138" t="s">
        <v>108</v>
      </c>
      <c r="G138" s="2">
        <v>43018.790798611109</v>
      </c>
      <c r="H138" t="s">
        <v>109</v>
      </c>
      <c r="I138">
        <v>1</v>
      </c>
      <c r="J138">
        <v>69</v>
      </c>
      <c r="K138" t="s">
        <v>110</v>
      </c>
      <c r="L138">
        <v>0</v>
      </c>
      <c r="M138" t="s">
        <v>218</v>
      </c>
      <c r="N138">
        <v>1</v>
      </c>
      <c r="O138">
        <v>0</v>
      </c>
      <c r="R138" t="s">
        <v>112</v>
      </c>
      <c r="S138" t="s">
        <v>113</v>
      </c>
      <c r="T138" s="1">
        <v>1380000</v>
      </c>
      <c r="U138" t="s">
        <v>110</v>
      </c>
      <c r="V138" s="1">
        <v>413000</v>
      </c>
      <c r="W138" t="s">
        <v>110</v>
      </c>
      <c r="X138" t="s">
        <v>110</v>
      </c>
      <c r="Y138">
        <v>4.53</v>
      </c>
      <c r="Z138">
        <v>4.49</v>
      </c>
      <c r="AA138">
        <v>120</v>
      </c>
      <c r="AB138">
        <v>4.54</v>
      </c>
      <c r="AC138">
        <v>1180</v>
      </c>
      <c r="AD138">
        <v>4.33</v>
      </c>
      <c r="AE138">
        <v>1294</v>
      </c>
      <c r="AF138">
        <v>4.74</v>
      </c>
      <c r="AG138" t="s">
        <v>114</v>
      </c>
      <c r="AH138" t="s">
        <v>110</v>
      </c>
      <c r="AI138">
        <v>0.41799999999999998</v>
      </c>
      <c r="AJ138" t="s">
        <v>110</v>
      </c>
      <c r="AK138" t="s">
        <v>115</v>
      </c>
      <c r="AL138" t="s">
        <v>110</v>
      </c>
      <c r="AM138" s="1">
        <v>0.66200000000000003</v>
      </c>
      <c r="AN138" s="1">
        <v>0.68100000000000005</v>
      </c>
      <c r="AP138" t="s">
        <v>110</v>
      </c>
      <c r="AQ138">
        <v>5.0999999999999997E-2</v>
      </c>
      <c r="AR138" s="1">
        <v>0.20399999999999999</v>
      </c>
      <c r="AS138" t="s">
        <v>116</v>
      </c>
      <c r="AT138">
        <v>1.02</v>
      </c>
      <c r="AU138" t="s">
        <v>117</v>
      </c>
      <c r="AV138" t="s">
        <v>113</v>
      </c>
      <c r="AW138" s="1">
        <v>2080000</v>
      </c>
      <c r="AX138" t="s">
        <v>110</v>
      </c>
      <c r="AY138" s="1">
        <v>607000</v>
      </c>
      <c r="AZ138" t="s">
        <v>110</v>
      </c>
      <c r="BA138">
        <v>1</v>
      </c>
      <c r="BB138">
        <v>4.53</v>
      </c>
      <c r="BC138">
        <v>4.4800000000000004</v>
      </c>
      <c r="BD138">
        <v>120</v>
      </c>
      <c r="BE138">
        <v>4.54</v>
      </c>
      <c r="BF138">
        <v>1218</v>
      </c>
      <c r="BG138">
        <v>4.46</v>
      </c>
      <c r="BH138">
        <v>1290</v>
      </c>
      <c r="BI138">
        <v>4.7300000000000004</v>
      </c>
      <c r="BJ138" t="s">
        <v>114</v>
      </c>
      <c r="BK138" t="s">
        <v>110</v>
      </c>
      <c r="BL138">
        <v>0.26400000000000001</v>
      </c>
      <c r="BM138" t="s">
        <v>118</v>
      </c>
      <c r="BN138" t="s">
        <v>110</v>
      </c>
      <c r="BO138" t="s">
        <v>110</v>
      </c>
      <c r="BP138" s="1">
        <v>5.21E-2</v>
      </c>
      <c r="BQ138" s="1">
        <v>0.63300000000000001</v>
      </c>
      <c r="BR138" t="s">
        <v>116</v>
      </c>
      <c r="BS138">
        <v>2.99</v>
      </c>
      <c r="BU138">
        <v>0</v>
      </c>
      <c r="BV138">
        <v>5180</v>
      </c>
      <c r="BW138" t="s">
        <v>110</v>
      </c>
      <c r="BX138">
        <v>1</v>
      </c>
      <c r="BY138" t="s">
        <v>110</v>
      </c>
      <c r="BZ138" t="s">
        <v>110</v>
      </c>
    </row>
    <row r="139" spans="1:78" x14ac:dyDescent="0.25">
      <c r="A139" t="s">
        <v>217</v>
      </c>
      <c r="C139" t="s">
        <v>107</v>
      </c>
      <c r="E139">
        <v>0</v>
      </c>
      <c r="F139" t="s">
        <v>108</v>
      </c>
      <c r="G139" s="2">
        <v>43018.790798611109</v>
      </c>
      <c r="H139" t="s">
        <v>109</v>
      </c>
      <c r="I139">
        <v>1</v>
      </c>
      <c r="J139">
        <v>69</v>
      </c>
      <c r="K139" t="s">
        <v>110</v>
      </c>
      <c r="L139">
        <v>0</v>
      </c>
      <c r="M139" t="s">
        <v>218</v>
      </c>
      <c r="N139">
        <v>1</v>
      </c>
      <c r="O139">
        <v>0</v>
      </c>
      <c r="R139" t="s">
        <v>119</v>
      </c>
      <c r="S139" t="s">
        <v>113</v>
      </c>
      <c r="T139" s="1">
        <v>78600</v>
      </c>
      <c r="U139" t="s">
        <v>110</v>
      </c>
      <c r="V139" s="1">
        <v>23500</v>
      </c>
      <c r="W139" t="s">
        <v>110</v>
      </c>
      <c r="X139" t="s">
        <v>110</v>
      </c>
      <c r="Y139">
        <v>4.53</v>
      </c>
      <c r="Z139">
        <v>4.5</v>
      </c>
      <c r="AA139">
        <v>120</v>
      </c>
      <c r="AB139">
        <v>4.54</v>
      </c>
      <c r="AC139">
        <v>1217</v>
      </c>
      <c r="AD139">
        <v>4.46</v>
      </c>
      <c r="AE139">
        <v>1291</v>
      </c>
      <c r="AF139">
        <v>4.7300000000000004</v>
      </c>
      <c r="AG139" t="s">
        <v>126</v>
      </c>
      <c r="AH139" t="s">
        <v>110</v>
      </c>
      <c r="AI139">
        <v>0.27200000000000002</v>
      </c>
      <c r="AJ139" t="s">
        <v>110</v>
      </c>
      <c r="AK139" t="s">
        <v>120</v>
      </c>
      <c r="AL139" t="s">
        <v>110</v>
      </c>
      <c r="AM139" s="1">
        <v>3.78E-2</v>
      </c>
      <c r="AN139" s="1">
        <v>3.8699999999999998E-2</v>
      </c>
      <c r="AP139" t="s">
        <v>110</v>
      </c>
      <c r="AQ139">
        <v>5.1200000000000002E-2</v>
      </c>
      <c r="AR139" s="1">
        <v>0.27600000000000002</v>
      </c>
      <c r="AS139" t="s">
        <v>116</v>
      </c>
      <c r="AT139">
        <v>3.03</v>
      </c>
      <c r="AU139" t="s">
        <v>117</v>
      </c>
      <c r="AV139" t="s">
        <v>113</v>
      </c>
      <c r="AW139" s="1">
        <v>2080000</v>
      </c>
      <c r="AX139" t="s">
        <v>110</v>
      </c>
      <c r="AY139" s="1">
        <v>607000</v>
      </c>
      <c r="AZ139" t="s">
        <v>110</v>
      </c>
      <c r="BA139">
        <v>1</v>
      </c>
      <c r="BB139">
        <v>4.53</v>
      </c>
      <c r="BC139">
        <v>4.4800000000000004</v>
      </c>
      <c r="BD139">
        <v>120</v>
      </c>
      <c r="BE139">
        <v>4.54</v>
      </c>
      <c r="BF139">
        <v>1218</v>
      </c>
      <c r="BG139">
        <v>4.46</v>
      </c>
      <c r="BH139">
        <v>1290</v>
      </c>
      <c r="BI139">
        <v>4.7300000000000004</v>
      </c>
      <c r="BJ139" t="s">
        <v>114</v>
      </c>
      <c r="BK139" t="s">
        <v>110</v>
      </c>
      <c r="BL139">
        <v>0.26400000000000001</v>
      </c>
      <c r="BM139" t="s">
        <v>118</v>
      </c>
      <c r="BN139" t="s">
        <v>110</v>
      </c>
      <c r="BO139" t="s">
        <v>110</v>
      </c>
      <c r="BP139" s="1">
        <v>5.21E-2</v>
      </c>
      <c r="BQ139" s="1">
        <v>0.63300000000000001</v>
      </c>
      <c r="BR139" t="s">
        <v>116</v>
      </c>
      <c r="BS139">
        <v>2.99</v>
      </c>
      <c r="BU139">
        <v>0</v>
      </c>
      <c r="BV139">
        <v>5550</v>
      </c>
      <c r="BW139" t="s">
        <v>110</v>
      </c>
      <c r="BX139">
        <v>0.999</v>
      </c>
      <c r="BY139" t="s">
        <v>110</v>
      </c>
      <c r="BZ139" t="s">
        <v>110</v>
      </c>
    </row>
    <row r="140" spans="1:78" x14ac:dyDescent="0.25">
      <c r="A140" t="s">
        <v>219</v>
      </c>
      <c r="C140" t="s">
        <v>107</v>
      </c>
      <c r="E140">
        <v>0</v>
      </c>
      <c r="F140" t="s">
        <v>108</v>
      </c>
      <c r="G140" s="2">
        <v>43018.799641203703</v>
      </c>
      <c r="H140" t="s">
        <v>109</v>
      </c>
      <c r="I140">
        <v>1</v>
      </c>
      <c r="J140">
        <v>70</v>
      </c>
      <c r="K140" t="s">
        <v>110</v>
      </c>
      <c r="L140">
        <v>0</v>
      </c>
      <c r="M140" t="s">
        <v>220</v>
      </c>
      <c r="N140">
        <v>1</v>
      </c>
      <c r="O140">
        <v>0</v>
      </c>
      <c r="R140" t="s">
        <v>112</v>
      </c>
      <c r="S140" t="s">
        <v>113</v>
      </c>
      <c r="T140" s="1">
        <v>1360000</v>
      </c>
      <c r="U140" t="s">
        <v>110</v>
      </c>
      <c r="V140" s="1">
        <v>407000</v>
      </c>
      <c r="W140" t="s">
        <v>110</v>
      </c>
      <c r="X140" t="s">
        <v>110</v>
      </c>
      <c r="Y140">
        <v>4.7</v>
      </c>
      <c r="Z140">
        <v>4.7</v>
      </c>
      <c r="AA140">
        <v>120</v>
      </c>
      <c r="AB140">
        <v>4.71</v>
      </c>
      <c r="AC140">
        <v>1265</v>
      </c>
      <c r="AD140">
        <v>4.6399999999999997</v>
      </c>
      <c r="AE140">
        <v>1347</v>
      </c>
      <c r="AF140">
        <v>4.9400000000000004</v>
      </c>
      <c r="AG140" t="s">
        <v>126</v>
      </c>
      <c r="AH140" t="s">
        <v>110</v>
      </c>
      <c r="AI140">
        <v>0.30099999999999999</v>
      </c>
      <c r="AJ140" t="s">
        <v>110</v>
      </c>
      <c r="AK140" t="s">
        <v>115</v>
      </c>
      <c r="AL140" t="s">
        <v>110</v>
      </c>
      <c r="AM140" s="1">
        <v>0.66300000000000003</v>
      </c>
      <c r="AN140" s="1">
        <v>0.66900000000000004</v>
      </c>
      <c r="AP140" t="s">
        <v>110</v>
      </c>
      <c r="AQ140">
        <v>5.0799999999999998E-2</v>
      </c>
      <c r="AR140" s="1">
        <v>0.20799999999999999</v>
      </c>
      <c r="AS140" t="s">
        <v>116</v>
      </c>
      <c r="AT140">
        <v>3.66</v>
      </c>
      <c r="AU140" t="s">
        <v>117</v>
      </c>
      <c r="AV140" t="s">
        <v>113</v>
      </c>
      <c r="AW140" s="1">
        <v>2060000</v>
      </c>
      <c r="AX140" t="s">
        <v>110</v>
      </c>
      <c r="AY140" s="1">
        <v>609000</v>
      </c>
      <c r="AZ140" t="s">
        <v>110</v>
      </c>
      <c r="BA140">
        <v>1</v>
      </c>
      <c r="BB140">
        <v>4.7</v>
      </c>
      <c r="BC140">
        <v>4.4800000000000004</v>
      </c>
      <c r="BD140">
        <v>120</v>
      </c>
      <c r="BE140">
        <v>4.71</v>
      </c>
      <c r="BF140">
        <v>1259</v>
      </c>
      <c r="BG140">
        <v>4.62</v>
      </c>
      <c r="BH140">
        <v>1334</v>
      </c>
      <c r="BI140">
        <v>4.8899999999999997</v>
      </c>
      <c r="BJ140" t="s">
        <v>114</v>
      </c>
      <c r="BK140" t="s">
        <v>110</v>
      </c>
      <c r="BL140">
        <v>0.27500000000000002</v>
      </c>
      <c r="BM140" t="s">
        <v>118</v>
      </c>
      <c r="BN140" t="s">
        <v>110</v>
      </c>
      <c r="BO140" t="s">
        <v>110</v>
      </c>
      <c r="BP140" s="1">
        <v>5.1999999999999998E-2</v>
      </c>
      <c r="BQ140" s="1">
        <v>0.56299999999999994</v>
      </c>
      <c r="BR140" t="s">
        <v>116</v>
      </c>
      <c r="BS140">
        <v>2.2000000000000002</v>
      </c>
      <c r="BU140">
        <v>1</v>
      </c>
      <c r="BV140">
        <v>5190</v>
      </c>
      <c r="BW140" t="s">
        <v>110</v>
      </c>
      <c r="BX140">
        <v>1</v>
      </c>
      <c r="BY140" t="s">
        <v>110</v>
      </c>
      <c r="BZ140" t="s">
        <v>110</v>
      </c>
    </row>
    <row r="141" spans="1:78" x14ac:dyDescent="0.25">
      <c r="A141" t="s">
        <v>219</v>
      </c>
      <c r="C141" t="s">
        <v>107</v>
      </c>
      <c r="E141">
        <v>0</v>
      </c>
      <c r="F141" t="s">
        <v>108</v>
      </c>
      <c r="G141" s="2">
        <v>43018.799641203703</v>
      </c>
      <c r="H141" t="s">
        <v>109</v>
      </c>
      <c r="I141">
        <v>1</v>
      </c>
      <c r="J141">
        <v>70</v>
      </c>
      <c r="K141" t="s">
        <v>110</v>
      </c>
      <c r="L141">
        <v>0</v>
      </c>
      <c r="M141" t="s">
        <v>220</v>
      </c>
      <c r="N141">
        <v>1</v>
      </c>
      <c r="O141">
        <v>0</v>
      </c>
      <c r="R141" t="s">
        <v>119</v>
      </c>
      <c r="S141" t="s">
        <v>113</v>
      </c>
      <c r="T141" s="1">
        <v>76100</v>
      </c>
      <c r="U141" t="s">
        <v>110</v>
      </c>
      <c r="V141" s="1">
        <v>23200</v>
      </c>
      <c r="W141" t="s">
        <v>110</v>
      </c>
      <c r="X141" t="s">
        <v>110</v>
      </c>
      <c r="Y141">
        <v>4.7</v>
      </c>
      <c r="Z141">
        <v>4.7</v>
      </c>
      <c r="AA141">
        <v>120</v>
      </c>
      <c r="AB141">
        <v>4.71</v>
      </c>
      <c r="AC141">
        <v>1265</v>
      </c>
      <c r="AD141">
        <v>4.6399999999999997</v>
      </c>
      <c r="AE141">
        <v>1326</v>
      </c>
      <c r="AF141">
        <v>4.8600000000000003</v>
      </c>
      <c r="AG141" t="s">
        <v>126</v>
      </c>
      <c r="AH141" t="s">
        <v>110</v>
      </c>
      <c r="AI141">
        <v>0.224</v>
      </c>
      <c r="AJ141" t="s">
        <v>110</v>
      </c>
      <c r="AK141" t="s">
        <v>120</v>
      </c>
      <c r="AL141" t="s">
        <v>110</v>
      </c>
      <c r="AM141" s="1">
        <v>3.6999999999999998E-2</v>
      </c>
      <c r="AN141" s="1">
        <v>3.7999999999999999E-2</v>
      </c>
      <c r="AP141" t="s">
        <v>110</v>
      </c>
      <c r="AQ141">
        <v>5.0299999999999997E-2</v>
      </c>
      <c r="AR141" s="1">
        <v>0.29499999999999998</v>
      </c>
      <c r="AS141" t="s">
        <v>116</v>
      </c>
      <c r="AT141">
        <v>2.5299999999999998</v>
      </c>
      <c r="AU141" t="s">
        <v>117</v>
      </c>
      <c r="AV141" t="s">
        <v>113</v>
      </c>
      <c r="AW141" s="1">
        <v>2060000</v>
      </c>
      <c r="AX141" t="s">
        <v>110</v>
      </c>
      <c r="AY141" s="1">
        <v>609000</v>
      </c>
      <c r="AZ141" t="s">
        <v>110</v>
      </c>
      <c r="BA141">
        <v>1</v>
      </c>
      <c r="BB141">
        <v>4.7</v>
      </c>
      <c r="BC141">
        <v>4.4800000000000004</v>
      </c>
      <c r="BD141">
        <v>120</v>
      </c>
      <c r="BE141">
        <v>4.71</v>
      </c>
      <c r="BF141">
        <v>1259</v>
      </c>
      <c r="BG141">
        <v>4.62</v>
      </c>
      <c r="BH141">
        <v>1334</v>
      </c>
      <c r="BI141">
        <v>4.8899999999999997</v>
      </c>
      <c r="BJ141" t="s">
        <v>114</v>
      </c>
      <c r="BK141" t="s">
        <v>110</v>
      </c>
      <c r="BL141">
        <v>0.27500000000000002</v>
      </c>
      <c r="BM141" t="s">
        <v>118</v>
      </c>
      <c r="BN141" t="s">
        <v>110</v>
      </c>
      <c r="BO141" t="s">
        <v>110</v>
      </c>
      <c r="BP141" s="1">
        <v>5.1999999999999998E-2</v>
      </c>
      <c r="BQ141" s="1">
        <v>0.56299999999999994</v>
      </c>
      <c r="BR141" t="s">
        <v>116</v>
      </c>
      <c r="BS141">
        <v>2.2000000000000002</v>
      </c>
      <c r="BU141">
        <v>1</v>
      </c>
      <c r="BV141">
        <v>5450</v>
      </c>
      <c r="BW141" t="s">
        <v>110</v>
      </c>
      <c r="BX141">
        <v>1</v>
      </c>
      <c r="BY141" t="s">
        <v>110</v>
      </c>
      <c r="BZ141" t="s">
        <v>110</v>
      </c>
    </row>
    <row r="142" spans="1:78" x14ac:dyDescent="0.25">
      <c r="A142" t="s">
        <v>221</v>
      </c>
      <c r="C142" t="s">
        <v>107</v>
      </c>
      <c r="E142">
        <v>0</v>
      </c>
      <c r="F142" t="s">
        <v>108</v>
      </c>
      <c r="G142" s="2">
        <v>43018.80841435185</v>
      </c>
      <c r="H142" t="s">
        <v>109</v>
      </c>
      <c r="I142">
        <v>1</v>
      </c>
      <c r="J142">
        <v>71</v>
      </c>
      <c r="K142" t="s">
        <v>110</v>
      </c>
      <c r="L142">
        <v>0</v>
      </c>
      <c r="M142" t="s">
        <v>222</v>
      </c>
      <c r="N142">
        <v>1</v>
      </c>
      <c r="O142">
        <v>0</v>
      </c>
      <c r="R142" t="s">
        <v>112</v>
      </c>
      <c r="S142" t="s">
        <v>113</v>
      </c>
      <c r="T142" s="1">
        <v>1490000</v>
      </c>
      <c r="U142" t="s">
        <v>110</v>
      </c>
      <c r="V142" s="1">
        <v>438000</v>
      </c>
      <c r="W142" t="s">
        <v>110</v>
      </c>
      <c r="X142" t="s">
        <v>110</v>
      </c>
      <c r="Y142">
        <v>4.53</v>
      </c>
      <c r="Z142">
        <v>4.49</v>
      </c>
      <c r="AA142">
        <v>120</v>
      </c>
      <c r="AB142">
        <v>4.54</v>
      </c>
      <c r="AC142">
        <v>1218</v>
      </c>
      <c r="AD142">
        <v>4.46</v>
      </c>
      <c r="AE142">
        <v>1295</v>
      </c>
      <c r="AF142">
        <v>4.75</v>
      </c>
      <c r="AG142" t="s">
        <v>126</v>
      </c>
      <c r="AH142" t="s">
        <v>110</v>
      </c>
      <c r="AI142">
        <v>0.28199999999999997</v>
      </c>
      <c r="AJ142" t="s">
        <v>110</v>
      </c>
      <c r="AK142" t="s">
        <v>115</v>
      </c>
      <c r="AL142" t="s">
        <v>110</v>
      </c>
      <c r="AM142" s="1">
        <v>0.66300000000000003</v>
      </c>
      <c r="AN142" s="1">
        <v>0.66500000000000004</v>
      </c>
      <c r="AP142" t="s">
        <v>110</v>
      </c>
      <c r="AQ142">
        <v>5.1999999999999998E-2</v>
      </c>
      <c r="AR142" s="1">
        <v>0.248</v>
      </c>
      <c r="AS142" t="s">
        <v>116</v>
      </c>
      <c r="AT142">
        <v>3.39</v>
      </c>
      <c r="AU142" t="s">
        <v>117</v>
      </c>
      <c r="AV142" t="s">
        <v>113</v>
      </c>
      <c r="AW142" s="1">
        <v>2240000</v>
      </c>
      <c r="AX142" t="s">
        <v>110</v>
      </c>
      <c r="AY142" s="1">
        <v>658000</v>
      </c>
      <c r="AZ142" t="s">
        <v>110</v>
      </c>
      <c r="BA142">
        <v>1</v>
      </c>
      <c r="BB142">
        <v>4.53</v>
      </c>
      <c r="BC142">
        <v>4.4800000000000004</v>
      </c>
      <c r="BD142">
        <v>120</v>
      </c>
      <c r="BE142">
        <v>4.54</v>
      </c>
      <c r="BF142">
        <v>1218</v>
      </c>
      <c r="BG142">
        <v>4.46</v>
      </c>
      <c r="BH142">
        <v>1302</v>
      </c>
      <c r="BI142">
        <v>4.7699999999999996</v>
      </c>
      <c r="BJ142" t="s">
        <v>114</v>
      </c>
      <c r="BK142" t="s">
        <v>110</v>
      </c>
      <c r="BL142">
        <v>0.308</v>
      </c>
      <c r="BM142" t="s">
        <v>118</v>
      </c>
      <c r="BN142" t="s">
        <v>110</v>
      </c>
      <c r="BO142" t="s">
        <v>110</v>
      </c>
      <c r="BP142" s="1">
        <v>5.21E-2</v>
      </c>
      <c r="BQ142" s="1">
        <v>0.23100000000000001</v>
      </c>
      <c r="BR142" t="s">
        <v>116</v>
      </c>
      <c r="BS142">
        <v>3.68</v>
      </c>
      <c r="BU142">
        <v>0</v>
      </c>
      <c r="BV142">
        <v>5190</v>
      </c>
      <c r="BW142" t="s">
        <v>110</v>
      </c>
      <c r="BX142">
        <v>1</v>
      </c>
      <c r="BY142" t="s">
        <v>110</v>
      </c>
      <c r="BZ142" t="s">
        <v>110</v>
      </c>
    </row>
    <row r="143" spans="1:78" x14ac:dyDescent="0.25">
      <c r="A143" t="s">
        <v>221</v>
      </c>
      <c r="C143" t="s">
        <v>107</v>
      </c>
      <c r="E143">
        <v>0</v>
      </c>
      <c r="F143" t="s">
        <v>108</v>
      </c>
      <c r="G143" s="2">
        <v>43018.80841435185</v>
      </c>
      <c r="H143" t="s">
        <v>109</v>
      </c>
      <c r="I143">
        <v>1</v>
      </c>
      <c r="J143">
        <v>71</v>
      </c>
      <c r="K143" t="s">
        <v>110</v>
      </c>
      <c r="L143">
        <v>0</v>
      </c>
      <c r="M143" t="s">
        <v>222</v>
      </c>
      <c r="N143">
        <v>1</v>
      </c>
      <c r="O143">
        <v>0</v>
      </c>
      <c r="R143" t="s">
        <v>119</v>
      </c>
      <c r="S143" t="s">
        <v>113</v>
      </c>
      <c r="T143" s="1">
        <v>82200</v>
      </c>
      <c r="U143" t="s">
        <v>110</v>
      </c>
      <c r="V143" s="1">
        <v>24400</v>
      </c>
      <c r="W143" t="s">
        <v>110</v>
      </c>
      <c r="X143" t="s">
        <v>110</v>
      </c>
      <c r="Y143">
        <v>4.53</v>
      </c>
      <c r="Z143">
        <v>4.5</v>
      </c>
      <c r="AA143">
        <v>120</v>
      </c>
      <c r="AB143">
        <v>4.54</v>
      </c>
      <c r="AC143">
        <v>1220</v>
      </c>
      <c r="AD143">
        <v>4.47</v>
      </c>
      <c r="AE143">
        <v>1273</v>
      </c>
      <c r="AF143">
        <v>4.67</v>
      </c>
      <c r="AG143" t="s">
        <v>126</v>
      </c>
      <c r="AH143" t="s">
        <v>110</v>
      </c>
      <c r="AI143">
        <v>0.19400000000000001</v>
      </c>
      <c r="AJ143" t="s">
        <v>110</v>
      </c>
      <c r="AK143" t="s">
        <v>120</v>
      </c>
      <c r="AL143" t="s">
        <v>110</v>
      </c>
      <c r="AM143" s="1">
        <v>3.6600000000000001E-2</v>
      </c>
      <c r="AN143" s="1">
        <v>3.7199999999999997E-2</v>
      </c>
      <c r="AP143" t="s">
        <v>110</v>
      </c>
      <c r="AQ143">
        <v>5.16E-2</v>
      </c>
      <c r="AR143" s="1">
        <v>0.64500000000000002</v>
      </c>
      <c r="AS143" t="s">
        <v>116</v>
      </c>
      <c r="AT143">
        <v>2.2999999999999998</v>
      </c>
      <c r="AU143" t="s">
        <v>117</v>
      </c>
      <c r="AV143" t="s">
        <v>113</v>
      </c>
      <c r="AW143" s="1">
        <v>2240000</v>
      </c>
      <c r="AX143" t="s">
        <v>110</v>
      </c>
      <c r="AY143" s="1">
        <v>658000</v>
      </c>
      <c r="AZ143" t="s">
        <v>110</v>
      </c>
      <c r="BA143">
        <v>1</v>
      </c>
      <c r="BB143">
        <v>4.53</v>
      </c>
      <c r="BC143">
        <v>4.4800000000000004</v>
      </c>
      <c r="BD143">
        <v>120</v>
      </c>
      <c r="BE143">
        <v>4.54</v>
      </c>
      <c r="BF143">
        <v>1218</v>
      </c>
      <c r="BG143">
        <v>4.46</v>
      </c>
      <c r="BH143">
        <v>1302</v>
      </c>
      <c r="BI143">
        <v>4.7699999999999996</v>
      </c>
      <c r="BJ143" t="s">
        <v>114</v>
      </c>
      <c r="BK143" t="s">
        <v>110</v>
      </c>
      <c r="BL143">
        <v>0.308</v>
      </c>
      <c r="BM143" t="s">
        <v>118</v>
      </c>
      <c r="BN143" t="s">
        <v>110</v>
      </c>
      <c r="BO143" t="s">
        <v>110</v>
      </c>
      <c r="BP143" s="1">
        <v>5.21E-2</v>
      </c>
      <c r="BQ143" s="1">
        <v>0.23100000000000001</v>
      </c>
      <c r="BR143" t="s">
        <v>116</v>
      </c>
      <c r="BS143">
        <v>3.68</v>
      </c>
      <c r="BU143">
        <v>0</v>
      </c>
      <c r="BV143">
        <v>5390</v>
      </c>
      <c r="BW143" t="s">
        <v>110</v>
      </c>
      <c r="BX143">
        <v>1</v>
      </c>
      <c r="BY143" t="s">
        <v>110</v>
      </c>
      <c r="BZ143" t="s">
        <v>110</v>
      </c>
    </row>
    <row r="144" spans="1:78" x14ac:dyDescent="0.25">
      <c r="A144" t="s">
        <v>223</v>
      </c>
      <c r="C144" t="s">
        <v>107</v>
      </c>
      <c r="E144">
        <v>0</v>
      </c>
      <c r="F144" t="s">
        <v>108</v>
      </c>
      <c r="G144" s="2">
        <v>43018.817245370374</v>
      </c>
      <c r="H144" t="s">
        <v>109</v>
      </c>
      <c r="I144">
        <v>1</v>
      </c>
      <c r="J144">
        <v>72</v>
      </c>
      <c r="K144" t="s">
        <v>110</v>
      </c>
      <c r="L144">
        <v>0</v>
      </c>
      <c r="M144" t="s">
        <v>224</v>
      </c>
      <c r="N144">
        <v>1</v>
      </c>
      <c r="O144">
        <v>0</v>
      </c>
      <c r="R144" t="s">
        <v>112</v>
      </c>
      <c r="S144" t="s">
        <v>113</v>
      </c>
      <c r="T144" s="1">
        <v>1520000</v>
      </c>
      <c r="U144" t="s">
        <v>110</v>
      </c>
      <c r="V144" s="1">
        <v>447000</v>
      </c>
      <c r="W144" t="s">
        <v>110</v>
      </c>
      <c r="X144" t="s">
        <v>110</v>
      </c>
      <c r="Y144">
        <v>4.51</v>
      </c>
      <c r="Z144">
        <v>4.49</v>
      </c>
      <c r="AA144">
        <v>120</v>
      </c>
      <c r="AB144">
        <v>4.51</v>
      </c>
      <c r="AC144">
        <v>1205</v>
      </c>
      <c r="AD144">
        <v>4.42</v>
      </c>
      <c r="AE144">
        <v>1293</v>
      </c>
      <c r="AF144">
        <v>4.74</v>
      </c>
      <c r="AG144" t="s">
        <v>126</v>
      </c>
      <c r="AH144" t="s">
        <v>110</v>
      </c>
      <c r="AI144">
        <v>0.32300000000000001</v>
      </c>
      <c r="AJ144" t="s">
        <v>110</v>
      </c>
      <c r="AK144" t="s">
        <v>115</v>
      </c>
      <c r="AL144" t="s">
        <v>110</v>
      </c>
      <c r="AM144" s="1">
        <v>0.66100000000000003</v>
      </c>
      <c r="AN144" s="1">
        <v>0.64700000000000002</v>
      </c>
      <c r="AP144" t="s">
        <v>110</v>
      </c>
      <c r="AQ144">
        <v>5.1799999999999999E-2</v>
      </c>
      <c r="AR144" s="1">
        <v>0.19700000000000001</v>
      </c>
      <c r="AS144" t="s">
        <v>116</v>
      </c>
      <c r="AT144">
        <v>2.66</v>
      </c>
      <c r="AU144" t="s">
        <v>117</v>
      </c>
      <c r="AV144" t="s">
        <v>113</v>
      </c>
      <c r="AW144" s="1">
        <v>2300000</v>
      </c>
      <c r="AX144" t="s">
        <v>110</v>
      </c>
      <c r="AY144" s="1">
        <v>691000</v>
      </c>
      <c r="AZ144" t="s">
        <v>110</v>
      </c>
      <c r="BA144">
        <v>1</v>
      </c>
      <c r="BB144">
        <v>4.5</v>
      </c>
      <c r="BC144">
        <v>4.4800000000000004</v>
      </c>
      <c r="BD144">
        <v>120</v>
      </c>
      <c r="BE144">
        <v>4.51</v>
      </c>
      <c r="BF144">
        <v>1208</v>
      </c>
      <c r="BG144">
        <v>4.43</v>
      </c>
      <c r="BH144">
        <v>1283</v>
      </c>
      <c r="BI144">
        <v>4.7</v>
      </c>
      <c r="BJ144" t="s">
        <v>114</v>
      </c>
      <c r="BK144" t="s">
        <v>110</v>
      </c>
      <c r="BL144">
        <v>0.27500000000000002</v>
      </c>
      <c r="BM144" t="s">
        <v>118</v>
      </c>
      <c r="BN144" t="s">
        <v>110</v>
      </c>
      <c r="BO144" t="s">
        <v>110</v>
      </c>
      <c r="BP144" s="1">
        <v>5.0999999999999997E-2</v>
      </c>
      <c r="BQ144" s="1">
        <v>0.48499999999999999</v>
      </c>
      <c r="BR144" t="s">
        <v>116</v>
      </c>
      <c r="BS144">
        <v>2.88</v>
      </c>
      <c r="BU144">
        <v>0</v>
      </c>
      <c r="BV144">
        <v>5170</v>
      </c>
      <c r="BW144" t="s">
        <v>110</v>
      </c>
      <c r="BX144">
        <v>1</v>
      </c>
      <c r="BY144" t="s">
        <v>110</v>
      </c>
      <c r="BZ144" t="s">
        <v>110</v>
      </c>
    </row>
    <row r="145" spans="1:78" x14ac:dyDescent="0.25">
      <c r="A145" t="s">
        <v>223</v>
      </c>
      <c r="C145" t="s">
        <v>107</v>
      </c>
      <c r="E145">
        <v>0</v>
      </c>
      <c r="F145" t="s">
        <v>108</v>
      </c>
      <c r="G145" s="2">
        <v>43018.817245370374</v>
      </c>
      <c r="H145" t="s">
        <v>109</v>
      </c>
      <c r="I145">
        <v>1</v>
      </c>
      <c r="J145">
        <v>72</v>
      </c>
      <c r="K145" t="s">
        <v>110</v>
      </c>
      <c r="L145">
        <v>0</v>
      </c>
      <c r="M145" t="s">
        <v>224</v>
      </c>
      <c r="N145">
        <v>1</v>
      </c>
      <c r="O145">
        <v>0</v>
      </c>
      <c r="R145" t="s">
        <v>119</v>
      </c>
      <c r="S145" t="s">
        <v>113</v>
      </c>
      <c r="T145" s="1">
        <v>85100</v>
      </c>
      <c r="U145" t="s">
        <v>110</v>
      </c>
      <c r="V145" s="1">
        <v>25000</v>
      </c>
      <c r="W145" t="s">
        <v>110</v>
      </c>
      <c r="X145" t="s">
        <v>110</v>
      </c>
      <c r="Y145">
        <v>4.5</v>
      </c>
      <c r="Z145">
        <v>4.5</v>
      </c>
      <c r="AA145">
        <v>120</v>
      </c>
      <c r="AB145">
        <v>4.51</v>
      </c>
      <c r="AC145">
        <v>1209</v>
      </c>
      <c r="AD145">
        <v>4.43</v>
      </c>
      <c r="AE145">
        <v>1261</v>
      </c>
      <c r="AF145">
        <v>4.62</v>
      </c>
      <c r="AG145" t="s">
        <v>173</v>
      </c>
      <c r="AH145" t="s">
        <v>110</v>
      </c>
      <c r="AI145">
        <v>0.191</v>
      </c>
      <c r="AJ145" t="s">
        <v>110</v>
      </c>
      <c r="AK145" t="s">
        <v>120</v>
      </c>
      <c r="AL145" t="s">
        <v>110</v>
      </c>
      <c r="AM145" s="1">
        <v>3.6999999999999998E-2</v>
      </c>
      <c r="AN145" s="1">
        <v>3.61E-2</v>
      </c>
      <c r="AP145" t="s">
        <v>110</v>
      </c>
      <c r="AQ145">
        <v>5.2200000000000003E-2</v>
      </c>
      <c r="AR145" s="1">
        <v>0.16500000000000001</v>
      </c>
      <c r="AS145" t="s">
        <v>116</v>
      </c>
      <c r="AT145">
        <v>1.66</v>
      </c>
      <c r="AU145" t="s">
        <v>117</v>
      </c>
      <c r="AV145" t="s">
        <v>113</v>
      </c>
      <c r="AW145" s="1">
        <v>2300000</v>
      </c>
      <c r="AX145" t="s">
        <v>110</v>
      </c>
      <c r="AY145" s="1">
        <v>691000</v>
      </c>
      <c r="AZ145" t="s">
        <v>110</v>
      </c>
      <c r="BA145">
        <v>1</v>
      </c>
      <c r="BB145">
        <v>4.5</v>
      </c>
      <c r="BC145">
        <v>4.4800000000000004</v>
      </c>
      <c r="BD145">
        <v>120</v>
      </c>
      <c r="BE145">
        <v>4.51</v>
      </c>
      <c r="BF145">
        <v>1208</v>
      </c>
      <c r="BG145">
        <v>4.43</v>
      </c>
      <c r="BH145">
        <v>1283</v>
      </c>
      <c r="BI145">
        <v>4.7</v>
      </c>
      <c r="BJ145" t="s">
        <v>114</v>
      </c>
      <c r="BK145" t="s">
        <v>110</v>
      </c>
      <c r="BL145">
        <v>0.27500000000000002</v>
      </c>
      <c r="BM145" t="s">
        <v>118</v>
      </c>
      <c r="BN145" t="s">
        <v>110</v>
      </c>
      <c r="BO145" t="s">
        <v>110</v>
      </c>
      <c r="BP145" s="1">
        <v>5.0999999999999997E-2</v>
      </c>
      <c r="BQ145" s="1">
        <v>0.48499999999999999</v>
      </c>
      <c r="BR145" t="s">
        <v>116</v>
      </c>
      <c r="BS145">
        <v>2.88</v>
      </c>
      <c r="BU145">
        <v>0</v>
      </c>
      <c r="BV145">
        <v>5450</v>
      </c>
      <c r="BW145" t="s">
        <v>110</v>
      </c>
      <c r="BX145">
        <v>1</v>
      </c>
      <c r="BY145" t="s">
        <v>110</v>
      </c>
      <c r="BZ145" t="s">
        <v>110</v>
      </c>
    </row>
    <row r="146" spans="1:78" x14ac:dyDescent="0.25">
      <c r="A146" t="s">
        <v>225</v>
      </c>
      <c r="C146" t="s">
        <v>107</v>
      </c>
      <c r="E146">
        <v>0</v>
      </c>
      <c r="F146" t="s">
        <v>108</v>
      </c>
      <c r="G146" s="2">
        <v>43018.82608796296</v>
      </c>
      <c r="H146" t="s">
        <v>109</v>
      </c>
      <c r="I146">
        <v>1</v>
      </c>
      <c r="J146">
        <v>73</v>
      </c>
      <c r="K146" t="s">
        <v>110</v>
      </c>
      <c r="L146">
        <v>0</v>
      </c>
      <c r="M146" t="s">
        <v>226</v>
      </c>
      <c r="N146">
        <v>1</v>
      </c>
      <c r="O146">
        <v>0</v>
      </c>
      <c r="R146" t="s">
        <v>112</v>
      </c>
      <c r="S146" t="s">
        <v>113</v>
      </c>
      <c r="T146" s="1">
        <v>1700000</v>
      </c>
      <c r="U146" t="s">
        <v>110</v>
      </c>
      <c r="V146" s="1">
        <v>494000</v>
      </c>
      <c r="W146" t="s">
        <v>110</v>
      </c>
      <c r="X146" t="s">
        <v>110</v>
      </c>
      <c r="Y146">
        <v>4.72</v>
      </c>
      <c r="Z146">
        <v>4.7300000000000004</v>
      </c>
      <c r="AA146">
        <v>120</v>
      </c>
      <c r="AB146">
        <v>4.7300000000000004</v>
      </c>
      <c r="AC146">
        <v>1264</v>
      </c>
      <c r="AD146">
        <v>4.63</v>
      </c>
      <c r="AE146">
        <v>1363</v>
      </c>
      <c r="AF146">
        <v>5</v>
      </c>
      <c r="AG146" t="s">
        <v>126</v>
      </c>
      <c r="AH146" t="s">
        <v>110</v>
      </c>
      <c r="AI146">
        <v>0.36299999999999999</v>
      </c>
      <c r="AJ146" t="s">
        <v>110</v>
      </c>
      <c r="AK146" t="s">
        <v>115</v>
      </c>
      <c r="AL146" t="s">
        <v>110</v>
      </c>
      <c r="AM146" s="1">
        <v>0.66500000000000004</v>
      </c>
      <c r="AN146" s="1">
        <v>0.66600000000000004</v>
      </c>
      <c r="AP146" t="s">
        <v>110</v>
      </c>
      <c r="AQ146">
        <v>5.1999999999999998E-2</v>
      </c>
      <c r="AR146" s="1">
        <v>0.17699999999999999</v>
      </c>
      <c r="AS146" t="s">
        <v>116</v>
      </c>
      <c r="AT146">
        <v>2.98</v>
      </c>
      <c r="AU146" t="s">
        <v>117</v>
      </c>
      <c r="AV146" t="s">
        <v>113</v>
      </c>
      <c r="AW146" s="1">
        <v>2550000</v>
      </c>
      <c r="AX146" t="s">
        <v>110</v>
      </c>
      <c r="AY146" s="1">
        <v>741000</v>
      </c>
      <c r="AZ146" t="s">
        <v>110</v>
      </c>
      <c r="BA146">
        <v>1</v>
      </c>
      <c r="BB146">
        <v>4.72</v>
      </c>
      <c r="BC146">
        <v>4.4800000000000004</v>
      </c>
      <c r="BD146">
        <v>120</v>
      </c>
      <c r="BE146">
        <v>4.7300000000000004</v>
      </c>
      <c r="BF146">
        <v>1270</v>
      </c>
      <c r="BG146">
        <v>4.66</v>
      </c>
      <c r="BH146">
        <v>1350</v>
      </c>
      <c r="BI146">
        <v>4.95</v>
      </c>
      <c r="BJ146" t="s">
        <v>114</v>
      </c>
      <c r="BK146" t="s">
        <v>110</v>
      </c>
      <c r="BL146">
        <v>0.29299999999999998</v>
      </c>
      <c r="BM146" t="s">
        <v>118</v>
      </c>
      <c r="BN146" t="s">
        <v>110</v>
      </c>
      <c r="BO146" t="s">
        <v>110</v>
      </c>
      <c r="BP146" s="1">
        <v>5.2400000000000002E-2</v>
      </c>
      <c r="BQ146" s="1">
        <v>0.40799999999999997</v>
      </c>
      <c r="BR146" t="s">
        <v>116</v>
      </c>
      <c r="BS146">
        <v>3.49</v>
      </c>
      <c r="BU146">
        <v>1</v>
      </c>
      <c r="BV146">
        <v>5200</v>
      </c>
      <c r="BW146" t="s">
        <v>110</v>
      </c>
      <c r="BX146">
        <v>1</v>
      </c>
      <c r="BY146" t="s">
        <v>110</v>
      </c>
      <c r="BZ146" t="s">
        <v>110</v>
      </c>
    </row>
    <row r="147" spans="1:78" x14ac:dyDescent="0.25">
      <c r="A147" t="s">
        <v>225</v>
      </c>
      <c r="C147" t="s">
        <v>107</v>
      </c>
      <c r="E147">
        <v>0</v>
      </c>
      <c r="F147" t="s">
        <v>108</v>
      </c>
      <c r="G147" s="2">
        <v>43018.82608796296</v>
      </c>
      <c r="H147" t="s">
        <v>109</v>
      </c>
      <c r="I147">
        <v>1</v>
      </c>
      <c r="J147">
        <v>73</v>
      </c>
      <c r="K147" t="s">
        <v>110</v>
      </c>
      <c r="L147">
        <v>0</v>
      </c>
      <c r="M147" t="s">
        <v>226</v>
      </c>
      <c r="N147">
        <v>1</v>
      </c>
      <c r="O147">
        <v>0</v>
      </c>
      <c r="R147" t="s">
        <v>119</v>
      </c>
      <c r="S147" t="s">
        <v>113</v>
      </c>
      <c r="T147" s="1">
        <v>92900</v>
      </c>
      <c r="U147" t="s">
        <v>110</v>
      </c>
      <c r="V147" s="1">
        <v>28100</v>
      </c>
      <c r="W147" t="s">
        <v>110</v>
      </c>
      <c r="X147" t="s">
        <v>110</v>
      </c>
      <c r="Y147">
        <v>4.72</v>
      </c>
      <c r="Z147">
        <v>4.72</v>
      </c>
      <c r="AA147">
        <v>120</v>
      </c>
      <c r="AB147">
        <v>4.7300000000000004</v>
      </c>
      <c r="AC147">
        <v>1272</v>
      </c>
      <c r="AD147">
        <v>4.66</v>
      </c>
      <c r="AE147">
        <v>1316</v>
      </c>
      <c r="AF147">
        <v>4.82</v>
      </c>
      <c r="AG147" t="s">
        <v>173</v>
      </c>
      <c r="AH147" t="s">
        <v>110</v>
      </c>
      <c r="AI147">
        <v>0.161</v>
      </c>
      <c r="AJ147" t="s">
        <v>110</v>
      </c>
      <c r="AK147" t="s">
        <v>120</v>
      </c>
      <c r="AL147" t="s">
        <v>110</v>
      </c>
      <c r="AM147" s="1">
        <v>3.6400000000000002E-2</v>
      </c>
      <c r="AN147" s="1">
        <v>3.7900000000000003E-2</v>
      </c>
      <c r="AP147" t="s">
        <v>110</v>
      </c>
      <c r="AQ147">
        <v>5.0099999999999999E-2</v>
      </c>
      <c r="AR147" s="1">
        <v>1.29E-2</v>
      </c>
      <c r="AS147" t="s">
        <v>116</v>
      </c>
      <c r="AT147">
        <v>1.75</v>
      </c>
      <c r="AU147" t="s">
        <v>117</v>
      </c>
      <c r="AV147" t="s">
        <v>113</v>
      </c>
      <c r="AW147" s="1">
        <v>2550000</v>
      </c>
      <c r="AX147" t="s">
        <v>110</v>
      </c>
      <c r="AY147" s="1">
        <v>741000</v>
      </c>
      <c r="AZ147" t="s">
        <v>110</v>
      </c>
      <c r="BA147">
        <v>1</v>
      </c>
      <c r="BB147">
        <v>4.72</v>
      </c>
      <c r="BC147">
        <v>4.4800000000000004</v>
      </c>
      <c r="BD147">
        <v>120</v>
      </c>
      <c r="BE147">
        <v>4.7300000000000004</v>
      </c>
      <c r="BF147">
        <v>1270</v>
      </c>
      <c r="BG147">
        <v>4.66</v>
      </c>
      <c r="BH147">
        <v>1350</v>
      </c>
      <c r="BI147">
        <v>4.95</v>
      </c>
      <c r="BJ147" t="s">
        <v>114</v>
      </c>
      <c r="BK147" t="s">
        <v>110</v>
      </c>
      <c r="BL147">
        <v>0.29299999999999998</v>
      </c>
      <c r="BM147" t="s">
        <v>118</v>
      </c>
      <c r="BN147" t="s">
        <v>110</v>
      </c>
      <c r="BO147" t="s">
        <v>110</v>
      </c>
      <c r="BP147" s="1">
        <v>5.2400000000000002E-2</v>
      </c>
      <c r="BQ147" s="1">
        <v>0.40799999999999997</v>
      </c>
      <c r="BR147" t="s">
        <v>116</v>
      </c>
      <c r="BS147">
        <v>3.49</v>
      </c>
      <c r="BU147">
        <v>1</v>
      </c>
      <c r="BV147">
        <v>5370</v>
      </c>
      <c r="BW147" t="s">
        <v>110</v>
      </c>
      <c r="BX147">
        <v>1</v>
      </c>
      <c r="BY147" t="s">
        <v>110</v>
      </c>
      <c r="BZ147" t="s">
        <v>110</v>
      </c>
    </row>
    <row r="148" spans="1:78" x14ac:dyDescent="0.25">
      <c r="A148" t="s">
        <v>227</v>
      </c>
      <c r="C148" t="s">
        <v>107</v>
      </c>
      <c r="E148">
        <v>0</v>
      </c>
      <c r="F148" t="s">
        <v>108</v>
      </c>
      <c r="G148" s="2">
        <v>43018.834780092591</v>
      </c>
      <c r="H148" t="s">
        <v>109</v>
      </c>
      <c r="I148">
        <v>1</v>
      </c>
      <c r="J148">
        <v>74</v>
      </c>
      <c r="K148" t="s">
        <v>110</v>
      </c>
      <c r="L148">
        <v>0</v>
      </c>
      <c r="M148" t="s">
        <v>228</v>
      </c>
      <c r="N148">
        <v>1</v>
      </c>
      <c r="O148">
        <v>0</v>
      </c>
      <c r="R148" t="s">
        <v>112</v>
      </c>
      <c r="S148" t="s">
        <v>113</v>
      </c>
      <c r="T148" s="1">
        <v>1790000</v>
      </c>
      <c r="U148" t="s">
        <v>110</v>
      </c>
      <c r="V148" s="1">
        <v>513000</v>
      </c>
      <c r="W148" t="s">
        <v>110</v>
      </c>
      <c r="X148" t="s">
        <v>110</v>
      </c>
      <c r="Y148">
        <v>4.7</v>
      </c>
      <c r="Z148">
        <v>4.7</v>
      </c>
      <c r="AA148">
        <v>120</v>
      </c>
      <c r="AB148">
        <v>4.71</v>
      </c>
      <c r="AC148">
        <v>1259</v>
      </c>
      <c r="AD148">
        <v>4.62</v>
      </c>
      <c r="AE148">
        <v>1350</v>
      </c>
      <c r="AF148">
        <v>4.95</v>
      </c>
      <c r="AG148" t="s">
        <v>126</v>
      </c>
      <c r="AH148" t="s">
        <v>110</v>
      </c>
      <c r="AI148">
        <v>0.33400000000000002</v>
      </c>
      <c r="AJ148" t="s">
        <v>110</v>
      </c>
      <c r="AK148" t="s">
        <v>115</v>
      </c>
      <c r="AL148" t="s">
        <v>110</v>
      </c>
      <c r="AM148" s="1">
        <v>0.66400000000000003</v>
      </c>
      <c r="AN148" s="1">
        <v>0.65200000000000002</v>
      </c>
      <c r="AP148" t="s">
        <v>110</v>
      </c>
      <c r="AQ148">
        <v>5.3499999999999999E-2</v>
      </c>
      <c r="AR148" s="1">
        <v>0.17499999999999999</v>
      </c>
      <c r="AS148" t="s">
        <v>116</v>
      </c>
      <c r="AT148">
        <v>2.94</v>
      </c>
      <c r="AU148" t="s">
        <v>117</v>
      </c>
      <c r="AV148" t="s">
        <v>113</v>
      </c>
      <c r="AW148" s="1">
        <v>2700000</v>
      </c>
      <c r="AX148" t="s">
        <v>110</v>
      </c>
      <c r="AY148" s="1">
        <v>787000</v>
      </c>
      <c r="AZ148" t="s">
        <v>110</v>
      </c>
      <c r="BA148">
        <v>1</v>
      </c>
      <c r="BB148">
        <v>4.7</v>
      </c>
      <c r="BC148">
        <v>4.4800000000000004</v>
      </c>
      <c r="BD148">
        <v>120</v>
      </c>
      <c r="BE148">
        <v>4.7</v>
      </c>
      <c r="BF148">
        <v>1260</v>
      </c>
      <c r="BG148">
        <v>4.62</v>
      </c>
      <c r="BH148">
        <v>1338</v>
      </c>
      <c r="BI148">
        <v>4.9000000000000004</v>
      </c>
      <c r="BJ148" t="s">
        <v>114</v>
      </c>
      <c r="BK148" t="s">
        <v>110</v>
      </c>
      <c r="BL148">
        <v>0.28599999999999998</v>
      </c>
      <c r="BM148" t="s">
        <v>118</v>
      </c>
      <c r="BN148" t="s">
        <v>110</v>
      </c>
      <c r="BO148" t="s">
        <v>110</v>
      </c>
      <c r="BP148" s="1">
        <v>5.2299999999999999E-2</v>
      </c>
      <c r="BQ148" s="1">
        <v>0.45300000000000001</v>
      </c>
      <c r="BR148" t="s">
        <v>116</v>
      </c>
      <c r="BS148">
        <v>2.69</v>
      </c>
      <c r="BU148">
        <v>1</v>
      </c>
      <c r="BV148">
        <v>5190</v>
      </c>
      <c r="BW148" t="s">
        <v>110</v>
      </c>
      <c r="BX148">
        <v>1</v>
      </c>
      <c r="BY148" t="s">
        <v>110</v>
      </c>
      <c r="BZ148" t="s">
        <v>110</v>
      </c>
    </row>
    <row r="149" spans="1:78" x14ac:dyDescent="0.25">
      <c r="A149" t="s">
        <v>227</v>
      </c>
      <c r="C149" t="s">
        <v>107</v>
      </c>
      <c r="E149">
        <v>0</v>
      </c>
      <c r="F149" t="s">
        <v>108</v>
      </c>
      <c r="G149" s="2">
        <v>43018.834780092591</v>
      </c>
      <c r="H149" t="s">
        <v>109</v>
      </c>
      <c r="I149">
        <v>1</v>
      </c>
      <c r="J149">
        <v>74</v>
      </c>
      <c r="K149" t="s">
        <v>110</v>
      </c>
      <c r="L149">
        <v>0</v>
      </c>
      <c r="M149" t="s">
        <v>228</v>
      </c>
      <c r="N149">
        <v>1</v>
      </c>
      <c r="O149">
        <v>0</v>
      </c>
      <c r="R149" t="s">
        <v>119</v>
      </c>
      <c r="S149" t="s">
        <v>113</v>
      </c>
      <c r="T149" s="1">
        <v>98900</v>
      </c>
      <c r="U149" t="s">
        <v>110</v>
      </c>
      <c r="V149" s="1">
        <v>28800</v>
      </c>
      <c r="W149" t="s">
        <v>110</v>
      </c>
      <c r="X149" t="s">
        <v>110</v>
      </c>
      <c r="Y149">
        <v>4.7</v>
      </c>
      <c r="Z149">
        <v>4.7</v>
      </c>
      <c r="AA149">
        <v>120</v>
      </c>
      <c r="AB149">
        <v>4.7</v>
      </c>
      <c r="AC149">
        <v>1266</v>
      </c>
      <c r="AD149">
        <v>4.6399999999999997</v>
      </c>
      <c r="AE149">
        <v>1318</v>
      </c>
      <c r="AF149">
        <v>4.83</v>
      </c>
      <c r="AG149" t="s">
        <v>173</v>
      </c>
      <c r="AH149" t="s">
        <v>110</v>
      </c>
      <c r="AI149">
        <v>0.191</v>
      </c>
      <c r="AJ149" t="s">
        <v>110</v>
      </c>
      <c r="AK149" t="s">
        <v>120</v>
      </c>
      <c r="AL149" t="s">
        <v>110</v>
      </c>
      <c r="AM149" s="1">
        <v>3.6700000000000003E-2</v>
      </c>
      <c r="AN149" s="1">
        <v>3.6600000000000001E-2</v>
      </c>
      <c r="AP149" t="s">
        <v>110</v>
      </c>
      <c r="AQ149">
        <v>5.1999999999999998E-2</v>
      </c>
      <c r="AR149" s="1">
        <v>0.21099999999999999</v>
      </c>
      <c r="AS149" t="s">
        <v>116</v>
      </c>
      <c r="AT149">
        <v>2.25</v>
      </c>
      <c r="AU149" t="s">
        <v>117</v>
      </c>
      <c r="AV149" t="s">
        <v>113</v>
      </c>
      <c r="AW149" s="1">
        <v>2700000</v>
      </c>
      <c r="AX149" t="s">
        <v>110</v>
      </c>
      <c r="AY149" s="1">
        <v>787000</v>
      </c>
      <c r="AZ149" t="s">
        <v>110</v>
      </c>
      <c r="BA149">
        <v>1</v>
      </c>
      <c r="BB149">
        <v>4.7</v>
      </c>
      <c r="BC149">
        <v>4.4800000000000004</v>
      </c>
      <c r="BD149">
        <v>120</v>
      </c>
      <c r="BE149">
        <v>4.7</v>
      </c>
      <c r="BF149">
        <v>1260</v>
      </c>
      <c r="BG149">
        <v>4.62</v>
      </c>
      <c r="BH149">
        <v>1338</v>
      </c>
      <c r="BI149">
        <v>4.9000000000000004</v>
      </c>
      <c r="BJ149" t="s">
        <v>114</v>
      </c>
      <c r="BK149" t="s">
        <v>110</v>
      </c>
      <c r="BL149">
        <v>0.28599999999999998</v>
      </c>
      <c r="BM149" t="s">
        <v>118</v>
      </c>
      <c r="BN149" t="s">
        <v>110</v>
      </c>
      <c r="BO149" t="s">
        <v>110</v>
      </c>
      <c r="BP149" s="1">
        <v>5.2299999999999999E-2</v>
      </c>
      <c r="BQ149" s="1">
        <v>0.45300000000000001</v>
      </c>
      <c r="BR149" t="s">
        <v>116</v>
      </c>
      <c r="BS149">
        <v>2.69</v>
      </c>
      <c r="BU149">
        <v>1</v>
      </c>
      <c r="BV149">
        <v>5400</v>
      </c>
      <c r="BW149" t="s">
        <v>110</v>
      </c>
      <c r="BX149">
        <v>1</v>
      </c>
      <c r="BY149" t="s">
        <v>110</v>
      </c>
      <c r="BZ149" t="s">
        <v>110</v>
      </c>
    </row>
    <row r="150" spans="1:78" x14ac:dyDescent="0.25">
      <c r="A150" t="s">
        <v>229</v>
      </c>
      <c r="C150" t="s">
        <v>107</v>
      </c>
      <c r="E150">
        <v>0</v>
      </c>
      <c r="F150" t="s">
        <v>108</v>
      </c>
      <c r="G150" s="2">
        <v>43018.843599537038</v>
      </c>
      <c r="H150" t="s">
        <v>109</v>
      </c>
      <c r="I150">
        <v>1</v>
      </c>
      <c r="J150">
        <v>75</v>
      </c>
      <c r="K150" t="s">
        <v>110</v>
      </c>
      <c r="L150">
        <v>0</v>
      </c>
      <c r="M150" t="s">
        <v>230</v>
      </c>
      <c r="N150">
        <v>1</v>
      </c>
      <c r="O150">
        <v>0</v>
      </c>
      <c r="R150" t="s">
        <v>112</v>
      </c>
      <c r="S150" t="s">
        <v>113</v>
      </c>
      <c r="T150" s="1">
        <v>1680000</v>
      </c>
      <c r="U150" t="s">
        <v>110</v>
      </c>
      <c r="V150" s="1">
        <v>490000</v>
      </c>
      <c r="W150" t="s">
        <v>110</v>
      </c>
      <c r="X150" t="s">
        <v>110</v>
      </c>
      <c r="Y150">
        <v>4.51</v>
      </c>
      <c r="Z150">
        <v>4.49</v>
      </c>
      <c r="AA150">
        <v>120</v>
      </c>
      <c r="AB150">
        <v>4.51</v>
      </c>
      <c r="AC150">
        <v>1209</v>
      </c>
      <c r="AD150">
        <v>4.43</v>
      </c>
      <c r="AE150">
        <v>1306</v>
      </c>
      <c r="AF150">
        <v>4.79</v>
      </c>
      <c r="AG150" t="s">
        <v>126</v>
      </c>
      <c r="AH150" t="s">
        <v>110</v>
      </c>
      <c r="AI150">
        <v>0.35599999999999998</v>
      </c>
      <c r="AJ150" t="s">
        <v>110</v>
      </c>
      <c r="AK150" t="s">
        <v>115</v>
      </c>
      <c r="AL150" t="s">
        <v>110</v>
      </c>
      <c r="AM150" s="1">
        <v>0.627</v>
      </c>
      <c r="AN150" s="1">
        <v>0.623</v>
      </c>
      <c r="AP150" t="s">
        <v>110</v>
      </c>
      <c r="AQ150">
        <v>5.21E-2</v>
      </c>
      <c r="AR150" s="1">
        <v>0.155</v>
      </c>
      <c r="AS150" t="s">
        <v>116</v>
      </c>
      <c r="AT150">
        <v>3.85</v>
      </c>
      <c r="AU150" t="s">
        <v>117</v>
      </c>
      <c r="AV150" t="s">
        <v>113</v>
      </c>
      <c r="AW150" s="1">
        <v>2680000</v>
      </c>
      <c r="AX150" t="s">
        <v>110</v>
      </c>
      <c r="AY150" s="1">
        <v>786000</v>
      </c>
      <c r="AZ150" t="s">
        <v>110</v>
      </c>
      <c r="BA150">
        <v>1</v>
      </c>
      <c r="BB150">
        <v>4.5</v>
      </c>
      <c r="BC150">
        <v>4.4800000000000004</v>
      </c>
      <c r="BD150">
        <v>120</v>
      </c>
      <c r="BE150">
        <v>4.51</v>
      </c>
      <c r="BF150">
        <v>1209</v>
      </c>
      <c r="BG150">
        <v>4.43</v>
      </c>
      <c r="BH150">
        <v>1290</v>
      </c>
      <c r="BI150">
        <v>4.7300000000000004</v>
      </c>
      <c r="BJ150" t="s">
        <v>114</v>
      </c>
      <c r="BK150" t="s">
        <v>110</v>
      </c>
      <c r="BL150">
        <v>0.29699999999999999</v>
      </c>
      <c r="BM150" t="s">
        <v>118</v>
      </c>
      <c r="BN150" t="s">
        <v>110</v>
      </c>
      <c r="BO150" t="s">
        <v>110</v>
      </c>
      <c r="BP150" s="1">
        <v>5.1999999999999998E-2</v>
      </c>
      <c r="BQ150" s="1">
        <v>0.36499999999999999</v>
      </c>
      <c r="BR150" t="s">
        <v>116</v>
      </c>
      <c r="BS150">
        <v>3.11</v>
      </c>
      <c r="BU150">
        <v>0</v>
      </c>
      <c r="BV150">
        <v>4910</v>
      </c>
      <c r="BW150" t="s">
        <v>110</v>
      </c>
      <c r="BX150">
        <v>1</v>
      </c>
      <c r="BY150" t="s">
        <v>110</v>
      </c>
      <c r="BZ150" t="s">
        <v>110</v>
      </c>
    </row>
    <row r="151" spans="1:78" x14ac:dyDescent="0.25">
      <c r="A151" t="s">
        <v>229</v>
      </c>
      <c r="C151" t="s">
        <v>107</v>
      </c>
      <c r="E151">
        <v>0</v>
      </c>
      <c r="F151" t="s">
        <v>108</v>
      </c>
      <c r="G151" s="2">
        <v>43018.843599537038</v>
      </c>
      <c r="H151" t="s">
        <v>109</v>
      </c>
      <c r="I151">
        <v>1</v>
      </c>
      <c r="J151">
        <v>75</v>
      </c>
      <c r="K151" t="s">
        <v>110</v>
      </c>
      <c r="L151">
        <v>0</v>
      </c>
      <c r="M151" t="s">
        <v>230</v>
      </c>
      <c r="N151">
        <v>1</v>
      </c>
      <c r="O151">
        <v>0</v>
      </c>
      <c r="R151" t="s">
        <v>119</v>
      </c>
      <c r="S151" t="s">
        <v>113</v>
      </c>
      <c r="T151" s="1">
        <v>93600</v>
      </c>
      <c r="U151" t="s">
        <v>110</v>
      </c>
      <c r="V151" s="1">
        <v>27000</v>
      </c>
      <c r="W151" t="s">
        <v>110</v>
      </c>
      <c r="X151" t="s">
        <v>110</v>
      </c>
      <c r="Y151">
        <v>4.51</v>
      </c>
      <c r="Z151">
        <v>4.5</v>
      </c>
      <c r="AA151">
        <v>120</v>
      </c>
      <c r="AB151">
        <v>4.51</v>
      </c>
      <c r="AC151">
        <v>1212</v>
      </c>
      <c r="AD151">
        <v>4.4400000000000004</v>
      </c>
      <c r="AE151">
        <v>1284</v>
      </c>
      <c r="AF151">
        <v>4.71</v>
      </c>
      <c r="AG151" t="s">
        <v>126</v>
      </c>
      <c r="AH151" t="s">
        <v>110</v>
      </c>
      <c r="AI151">
        <v>0.26400000000000001</v>
      </c>
      <c r="AJ151" t="s">
        <v>110</v>
      </c>
      <c r="AK151" t="s">
        <v>120</v>
      </c>
      <c r="AL151" t="s">
        <v>110</v>
      </c>
      <c r="AM151" s="1">
        <v>3.49E-2</v>
      </c>
      <c r="AN151" s="1">
        <v>3.44E-2</v>
      </c>
      <c r="AP151" t="s">
        <v>110</v>
      </c>
      <c r="AQ151">
        <v>5.2699999999999997E-2</v>
      </c>
      <c r="AR151" s="1">
        <v>5.7500000000000002E-2</v>
      </c>
      <c r="AS151" t="s">
        <v>116</v>
      </c>
      <c r="AT151">
        <v>3.2</v>
      </c>
      <c r="AU151" t="s">
        <v>117</v>
      </c>
      <c r="AV151" t="s">
        <v>113</v>
      </c>
      <c r="AW151" s="1">
        <v>2680000</v>
      </c>
      <c r="AX151" t="s">
        <v>110</v>
      </c>
      <c r="AY151" s="1">
        <v>786000</v>
      </c>
      <c r="AZ151" t="s">
        <v>110</v>
      </c>
      <c r="BA151">
        <v>1</v>
      </c>
      <c r="BB151">
        <v>4.5</v>
      </c>
      <c r="BC151">
        <v>4.4800000000000004</v>
      </c>
      <c r="BD151">
        <v>120</v>
      </c>
      <c r="BE151">
        <v>4.51</v>
      </c>
      <c r="BF151">
        <v>1209</v>
      </c>
      <c r="BG151">
        <v>4.43</v>
      </c>
      <c r="BH151">
        <v>1290</v>
      </c>
      <c r="BI151">
        <v>4.7300000000000004</v>
      </c>
      <c r="BJ151" t="s">
        <v>114</v>
      </c>
      <c r="BK151" t="s">
        <v>110</v>
      </c>
      <c r="BL151">
        <v>0.29699999999999999</v>
      </c>
      <c r="BM151" t="s">
        <v>118</v>
      </c>
      <c r="BN151" t="s">
        <v>110</v>
      </c>
      <c r="BO151" t="s">
        <v>110</v>
      </c>
      <c r="BP151" s="1">
        <v>5.1999999999999998E-2</v>
      </c>
      <c r="BQ151" s="1">
        <v>0.36499999999999999</v>
      </c>
      <c r="BR151" t="s">
        <v>116</v>
      </c>
      <c r="BS151">
        <v>3.11</v>
      </c>
      <c r="BU151">
        <v>0</v>
      </c>
      <c r="BV151">
        <v>5160</v>
      </c>
      <c r="BW151" t="s">
        <v>110</v>
      </c>
      <c r="BX151">
        <v>1</v>
      </c>
      <c r="BY151" t="s">
        <v>110</v>
      </c>
      <c r="BZ151" t="s">
        <v>110</v>
      </c>
    </row>
    <row r="152" spans="1:78" x14ac:dyDescent="0.25">
      <c r="A152" t="s">
        <v>231</v>
      </c>
      <c r="C152" t="s">
        <v>107</v>
      </c>
      <c r="E152">
        <v>0</v>
      </c>
      <c r="F152" t="s">
        <v>108</v>
      </c>
      <c r="G152" s="2">
        <v>43018.852465277778</v>
      </c>
      <c r="H152" t="s">
        <v>109</v>
      </c>
      <c r="I152">
        <v>1</v>
      </c>
      <c r="J152">
        <v>76</v>
      </c>
      <c r="K152" t="s">
        <v>110</v>
      </c>
      <c r="L152">
        <v>0</v>
      </c>
      <c r="M152" t="s">
        <v>232</v>
      </c>
      <c r="N152">
        <v>1</v>
      </c>
      <c r="O152">
        <v>0</v>
      </c>
      <c r="R152" t="s">
        <v>112</v>
      </c>
      <c r="S152" t="s">
        <v>113</v>
      </c>
      <c r="T152" s="1">
        <v>1690000</v>
      </c>
      <c r="U152" t="s">
        <v>110</v>
      </c>
      <c r="V152" s="1">
        <v>491000</v>
      </c>
      <c r="W152" t="s">
        <v>110</v>
      </c>
      <c r="X152" t="s">
        <v>110</v>
      </c>
      <c r="Y152">
        <v>4.51</v>
      </c>
      <c r="Z152">
        <v>4.49</v>
      </c>
      <c r="AA152">
        <v>120</v>
      </c>
      <c r="AB152">
        <v>4.5199999999999996</v>
      </c>
      <c r="AC152">
        <v>1211</v>
      </c>
      <c r="AD152">
        <v>4.4400000000000004</v>
      </c>
      <c r="AE152">
        <v>1288</v>
      </c>
      <c r="AF152">
        <v>4.72</v>
      </c>
      <c r="AG152" t="s">
        <v>114</v>
      </c>
      <c r="AH152" t="s">
        <v>110</v>
      </c>
      <c r="AI152">
        <v>0.28199999999999997</v>
      </c>
      <c r="AJ152" t="s">
        <v>110</v>
      </c>
      <c r="AK152" t="s">
        <v>115</v>
      </c>
      <c r="AL152" t="s">
        <v>110</v>
      </c>
      <c r="AM152" s="1">
        <v>0.67900000000000005</v>
      </c>
      <c r="AN152" s="1">
        <v>0.68100000000000005</v>
      </c>
      <c r="AP152" t="s">
        <v>110</v>
      </c>
      <c r="AQ152">
        <v>5.1999999999999998E-2</v>
      </c>
      <c r="AR152" s="1">
        <v>0.3</v>
      </c>
      <c r="AS152" t="s">
        <v>116</v>
      </c>
      <c r="AT152">
        <v>3.07</v>
      </c>
      <c r="AU152" t="s">
        <v>117</v>
      </c>
      <c r="AV152" t="s">
        <v>113</v>
      </c>
      <c r="AW152" s="1">
        <v>2490000</v>
      </c>
      <c r="AX152" t="s">
        <v>110</v>
      </c>
      <c r="AY152" s="1">
        <v>721000</v>
      </c>
      <c r="AZ152" t="s">
        <v>110</v>
      </c>
      <c r="BA152">
        <v>1</v>
      </c>
      <c r="BB152">
        <v>4.5</v>
      </c>
      <c r="BC152">
        <v>4.4800000000000004</v>
      </c>
      <c r="BD152">
        <v>120</v>
      </c>
      <c r="BE152">
        <v>4.51</v>
      </c>
      <c r="BF152">
        <v>1212</v>
      </c>
      <c r="BG152">
        <v>4.4400000000000004</v>
      </c>
      <c r="BH152">
        <v>1290</v>
      </c>
      <c r="BI152">
        <v>4.7300000000000004</v>
      </c>
      <c r="BJ152" t="s">
        <v>114</v>
      </c>
      <c r="BK152" t="s">
        <v>110</v>
      </c>
      <c r="BL152">
        <v>0.28599999999999998</v>
      </c>
      <c r="BM152" t="s">
        <v>118</v>
      </c>
      <c r="BN152" t="s">
        <v>110</v>
      </c>
      <c r="BO152" t="s">
        <v>110</v>
      </c>
      <c r="BP152" s="1">
        <v>5.2499999999999998E-2</v>
      </c>
      <c r="BQ152" s="1">
        <v>0.36399999999999999</v>
      </c>
      <c r="BR152" t="s">
        <v>116</v>
      </c>
      <c r="BS152">
        <v>3.6</v>
      </c>
      <c r="BU152">
        <v>0</v>
      </c>
      <c r="BV152">
        <v>5310</v>
      </c>
      <c r="BW152" t="s">
        <v>110</v>
      </c>
      <c r="BX152">
        <v>1</v>
      </c>
      <c r="BY152" t="s">
        <v>110</v>
      </c>
      <c r="BZ152" t="s">
        <v>110</v>
      </c>
    </row>
    <row r="153" spans="1:78" x14ac:dyDescent="0.25">
      <c r="A153" t="s">
        <v>231</v>
      </c>
      <c r="C153" t="s">
        <v>107</v>
      </c>
      <c r="E153">
        <v>0</v>
      </c>
      <c r="F153" t="s">
        <v>108</v>
      </c>
      <c r="G153" s="2">
        <v>43018.852465277778</v>
      </c>
      <c r="H153" t="s">
        <v>109</v>
      </c>
      <c r="I153">
        <v>1</v>
      </c>
      <c r="J153">
        <v>76</v>
      </c>
      <c r="K153" t="s">
        <v>110</v>
      </c>
      <c r="L153">
        <v>0</v>
      </c>
      <c r="M153" t="s">
        <v>232</v>
      </c>
      <c r="N153">
        <v>1</v>
      </c>
      <c r="O153">
        <v>0</v>
      </c>
      <c r="R153" t="s">
        <v>119</v>
      </c>
      <c r="S153" t="s">
        <v>113</v>
      </c>
      <c r="T153" s="1">
        <v>95700</v>
      </c>
      <c r="U153" t="s">
        <v>110</v>
      </c>
      <c r="V153" s="1">
        <v>27900</v>
      </c>
      <c r="W153" t="s">
        <v>110</v>
      </c>
      <c r="X153" t="s">
        <v>110</v>
      </c>
      <c r="Y153">
        <v>4.51</v>
      </c>
      <c r="Z153">
        <v>4.5</v>
      </c>
      <c r="AA153">
        <v>120</v>
      </c>
      <c r="AB153">
        <v>4.51</v>
      </c>
      <c r="AC153">
        <v>1212</v>
      </c>
      <c r="AD153">
        <v>4.4400000000000004</v>
      </c>
      <c r="AE153">
        <v>1283</v>
      </c>
      <c r="AF153">
        <v>4.7</v>
      </c>
      <c r="AG153" t="s">
        <v>126</v>
      </c>
      <c r="AH153" t="s">
        <v>110</v>
      </c>
      <c r="AI153">
        <v>0.26</v>
      </c>
      <c r="AJ153" t="s">
        <v>110</v>
      </c>
      <c r="AK153" t="s">
        <v>120</v>
      </c>
      <c r="AL153" t="s">
        <v>110</v>
      </c>
      <c r="AM153" s="1">
        <v>3.85E-2</v>
      </c>
      <c r="AN153" s="1">
        <v>3.8699999999999998E-2</v>
      </c>
      <c r="AP153" t="s">
        <v>110</v>
      </c>
      <c r="AQ153">
        <v>5.28E-2</v>
      </c>
      <c r="AR153" s="1">
        <v>0.36699999999999999</v>
      </c>
      <c r="AS153" t="s">
        <v>116</v>
      </c>
      <c r="AT153">
        <v>2.94</v>
      </c>
      <c r="AU153" t="s">
        <v>117</v>
      </c>
      <c r="AV153" t="s">
        <v>113</v>
      </c>
      <c r="AW153" s="1">
        <v>2490000</v>
      </c>
      <c r="AX153" t="s">
        <v>110</v>
      </c>
      <c r="AY153" s="1">
        <v>721000</v>
      </c>
      <c r="AZ153" t="s">
        <v>110</v>
      </c>
      <c r="BA153">
        <v>1</v>
      </c>
      <c r="BB153">
        <v>4.5</v>
      </c>
      <c r="BC153">
        <v>4.4800000000000004</v>
      </c>
      <c r="BD153">
        <v>120</v>
      </c>
      <c r="BE153">
        <v>4.51</v>
      </c>
      <c r="BF153">
        <v>1212</v>
      </c>
      <c r="BG153">
        <v>4.4400000000000004</v>
      </c>
      <c r="BH153">
        <v>1290</v>
      </c>
      <c r="BI153">
        <v>4.7300000000000004</v>
      </c>
      <c r="BJ153" t="s">
        <v>114</v>
      </c>
      <c r="BK153" t="s">
        <v>110</v>
      </c>
      <c r="BL153">
        <v>0.28599999999999998</v>
      </c>
      <c r="BM153" t="s">
        <v>118</v>
      </c>
      <c r="BN153" t="s">
        <v>110</v>
      </c>
      <c r="BO153" t="s">
        <v>110</v>
      </c>
      <c r="BP153" s="1">
        <v>5.2499999999999998E-2</v>
      </c>
      <c r="BQ153" s="1">
        <v>0.36399999999999999</v>
      </c>
      <c r="BR153" t="s">
        <v>116</v>
      </c>
      <c r="BS153">
        <v>3.6</v>
      </c>
      <c r="BU153">
        <v>0</v>
      </c>
      <c r="BV153">
        <v>5650</v>
      </c>
      <c r="BW153" t="s">
        <v>110</v>
      </c>
      <c r="BX153">
        <v>1</v>
      </c>
      <c r="BY153" t="s">
        <v>110</v>
      </c>
      <c r="BZ153" t="s">
        <v>110</v>
      </c>
    </row>
    <row r="154" spans="1:78" x14ac:dyDescent="0.25">
      <c r="A154" t="s">
        <v>233</v>
      </c>
      <c r="C154" t="s">
        <v>107</v>
      </c>
      <c r="E154">
        <v>0</v>
      </c>
      <c r="F154" t="s">
        <v>108</v>
      </c>
      <c r="G154" s="2">
        <v>43018.861319444448</v>
      </c>
      <c r="H154" t="s">
        <v>109</v>
      </c>
      <c r="I154">
        <v>1</v>
      </c>
      <c r="J154">
        <v>77</v>
      </c>
      <c r="K154" t="s">
        <v>110</v>
      </c>
      <c r="L154">
        <v>0</v>
      </c>
      <c r="M154" t="s">
        <v>234</v>
      </c>
      <c r="N154">
        <v>1</v>
      </c>
      <c r="O154">
        <v>0</v>
      </c>
      <c r="R154" t="s">
        <v>112</v>
      </c>
      <c r="S154" t="s">
        <v>113</v>
      </c>
      <c r="T154" s="1">
        <v>1580000</v>
      </c>
      <c r="U154" t="s">
        <v>110</v>
      </c>
      <c r="V154" s="1">
        <v>465000</v>
      </c>
      <c r="W154" t="s">
        <v>110</v>
      </c>
      <c r="X154" t="s">
        <v>110</v>
      </c>
      <c r="Y154">
        <v>4.51</v>
      </c>
      <c r="Z154">
        <v>4.49</v>
      </c>
      <c r="AA154">
        <v>120</v>
      </c>
      <c r="AB154">
        <v>4.51</v>
      </c>
      <c r="AC154">
        <v>1211</v>
      </c>
      <c r="AD154">
        <v>4.4400000000000004</v>
      </c>
      <c r="AE154">
        <v>1279</v>
      </c>
      <c r="AF154">
        <v>4.6900000000000004</v>
      </c>
      <c r="AG154" t="s">
        <v>114</v>
      </c>
      <c r="AH154" t="s">
        <v>110</v>
      </c>
      <c r="AI154">
        <v>0.249</v>
      </c>
      <c r="AJ154" t="s">
        <v>110</v>
      </c>
      <c r="AK154" t="s">
        <v>115</v>
      </c>
      <c r="AL154" t="s">
        <v>110</v>
      </c>
      <c r="AM154" s="1">
        <v>0.67600000000000005</v>
      </c>
      <c r="AN154" s="1">
        <v>0.68200000000000005</v>
      </c>
      <c r="AP154" t="s">
        <v>110</v>
      </c>
      <c r="AQ154">
        <v>5.1799999999999999E-2</v>
      </c>
      <c r="AR154" s="1">
        <v>0.441</v>
      </c>
      <c r="AS154" t="s">
        <v>116</v>
      </c>
      <c r="AT154">
        <v>2.74</v>
      </c>
      <c r="AU154" t="s">
        <v>117</v>
      </c>
      <c r="AV154" t="s">
        <v>113</v>
      </c>
      <c r="AW154" s="1">
        <v>2330000</v>
      </c>
      <c r="AX154" t="s">
        <v>110</v>
      </c>
      <c r="AY154" s="1">
        <v>682000</v>
      </c>
      <c r="AZ154" t="s">
        <v>110</v>
      </c>
      <c r="BA154">
        <v>1</v>
      </c>
      <c r="BB154">
        <v>4.5</v>
      </c>
      <c r="BC154">
        <v>4.4800000000000004</v>
      </c>
      <c r="BD154">
        <v>120</v>
      </c>
      <c r="BE154">
        <v>4.51</v>
      </c>
      <c r="BF154">
        <v>1211</v>
      </c>
      <c r="BG154">
        <v>4.4400000000000004</v>
      </c>
      <c r="BH154">
        <v>1294</v>
      </c>
      <c r="BI154">
        <v>4.74</v>
      </c>
      <c r="BJ154" t="s">
        <v>114</v>
      </c>
      <c r="BK154" t="s">
        <v>110</v>
      </c>
      <c r="BL154">
        <v>0.30399999999999999</v>
      </c>
      <c r="BM154" t="s">
        <v>118</v>
      </c>
      <c r="BN154" t="s">
        <v>110</v>
      </c>
      <c r="BO154" t="s">
        <v>110</v>
      </c>
      <c r="BP154" s="1">
        <v>5.16E-2</v>
      </c>
      <c r="BQ154" s="1">
        <v>0.28199999999999997</v>
      </c>
      <c r="BR154" t="s">
        <v>116</v>
      </c>
      <c r="BS154">
        <v>3.79</v>
      </c>
      <c r="BU154">
        <v>0</v>
      </c>
      <c r="BV154">
        <v>5280</v>
      </c>
      <c r="BW154" t="s">
        <v>110</v>
      </c>
      <c r="BX154">
        <v>1</v>
      </c>
      <c r="BY154" t="s">
        <v>110</v>
      </c>
      <c r="BZ154" t="s">
        <v>110</v>
      </c>
    </row>
    <row r="155" spans="1:78" x14ac:dyDescent="0.25">
      <c r="A155" t="s">
        <v>233</v>
      </c>
      <c r="C155" t="s">
        <v>107</v>
      </c>
      <c r="E155">
        <v>0</v>
      </c>
      <c r="F155" t="s">
        <v>108</v>
      </c>
      <c r="G155" s="2">
        <v>43018.861319444448</v>
      </c>
      <c r="H155" t="s">
        <v>109</v>
      </c>
      <c r="I155">
        <v>1</v>
      </c>
      <c r="J155">
        <v>77</v>
      </c>
      <c r="K155" t="s">
        <v>110</v>
      </c>
      <c r="L155">
        <v>0</v>
      </c>
      <c r="M155" t="s">
        <v>234</v>
      </c>
      <c r="N155">
        <v>1</v>
      </c>
      <c r="O155">
        <v>0</v>
      </c>
      <c r="R155" t="s">
        <v>119</v>
      </c>
      <c r="S155" t="s">
        <v>113</v>
      </c>
      <c r="T155" s="1">
        <v>86300</v>
      </c>
      <c r="U155" t="s">
        <v>110</v>
      </c>
      <c r="V155" s="1">
        <v>26000</v>
      </c>
      <c r="W155" t="s">
        <v>110</v>
      </c>
      <c r="X155" t="s">
        <v>110</v>
      </c>
      <c r="Y155">
        <v>4.5</v>
      </c>
      <c r="Z155">
        <v>4.5</v>
      </c>
      <c r="AA155">
        <v>120</v>
      </c>
      <c r="AB155">
        <v>4.51</v>
      </c>
      <c r="AC155">
        <v>1212</v>
      </c>
      <c r="AD155">
        <v>4.4400000000000004</v>
      </c>
      <c r="AE155">
        <v>1270</v>
      </c>
      <c r="AF155">
        <v>4.66</v>
      </c>
      <c r="AG155" t="s">
        <v>126</v>
      </c>
      <c r="AH155" t="s">
        <v>110</v>
      </c>
      <c r="AI155">
        <v>0.21299999999999999</v>
      </c>
      <c r="AJ155" t="s">
        <v>110</v>
      </c>
      <c r="AK155" t="s">
        <v>120</v>
      </c>
      <c r="AL155" t="s">
        <v>110</v>
      </c>
      <c r="AM155" s="1">
        <v>3.6999999999999998E-2</v>
      </c>
      <c r="AN155" s="1">
        <v>3.8100000000000002E-2</v>
      </c>
      <c r="AP155" t="s">
        <v>110</v>
      </c>
      <c r="AQ155">
        <v>5.0200000000000002E-2</v>
      </c>
      <c r="AR155" s="1">
        <v>0.42599999999999999</v>
      </c>
      <c r="AS155" t="s">
        <v>116</v>
      </c>
      <c r="AT155">
        <v>2.5299999999999998</v>
      </c>
      <c r="AU155" t="s">
        <v>117</v>
      </c>
      <c r="AV155" t="s">
        <v>113</v>
      </c>
      <c r="AW155" s="1">
        <v>2330000</v>
      </c>
      <c r="AX155" t="s">
        <v>110</v>
      </c>
      <c r="AY155" s="1">
        <v>682000</v>
      </c>
      <c r="AZ155" t="s">
        <v>110</v>
      </c>
      <c r="BA155">
        <v>1</v>
      </c>
      <c r="BB155">
        <v>4.5</v>
      </c>
      <c r="BC155">
        <v>4.4800000000000004</v>
      </c>
      <c r="BD155">
        <v>120</v>
      </c>
      <c r="BE155">
        <v>4.51</v>
      </c>
      <c r="BF155">
        <v>1211</v>
      </c>
      <c r="BG155">
        <v>4.4400000000000004</v>
      </c>
      <c r="BH155">
        <v>1294</v>
      </c>
      <c r="BI155">
        <v>4.74</v>
      </c>
      <c r="BJ155" t="s">
        <v>114</v>
      </c>
      <c r="BK155" t="s">
        <v>110</v>
      </c>
      <c r="BL155">
        <v>0.30399999999999999</v>
      </c>
      <c r="BM155" t="s">
        <v>118</v>
      </c>
      <c r="BN155" t="s">
        <v>110</v>
      </c>
      <c r="BO155" t="s">
        <v>110</v>
      </c>
      <c r="BP155" s="1">
        <v>5.16E-2</v>
      </c>
      <c r="BQ155" s="1">
        <v>0.28199999999999997</v>
      </c>
      <c r="BR155" t="s">
        <v>116</v>
      </c>
      <c r="BS155">
        <v>3.79</v>
      </c>
      <c r="BU155">
        <v>0</v>
      </c>
      <c r="BV155">
        <v>5440</v>
      </c>
      <c r="BW155" t="s">
        <v>110</v>
      </c>
      <c r="BX155">
        <v>1</v>
      </c>
      <c r="BY155" t="s">
        <v>110</v>
      </c>
      <c r="BZ155" t="s">
        <v>110</v>
      </c>
    </row>
    <row r="156" spans="1:78" x14ac:dyDescent="0.25">
      <c r="A156" t="s">
        <v>146</v>
      </c>
      <c r="C156" t="s">
        <v>107</v>
      </c>
      <c r="E156">
        <v>0</v>
      </c>
      <c r="F156" t="s">
        <v>108</v>
      </c>
      <c r="G156" s="2">
        <v>43018.870266203703</v>
      </c>
      <c r="H156" t="s">
        <v>109</v>
      </c>
      <c r="I156">
        <v>1</v>
      </c>
      <c r="J156">
        <v>78</v>
      </c>
      <c r="K156" t="s">
        <v>110</v>
      </c>
      <c r="L156">
        <v>0</v>
      </c>
      <c r="M156" t="s">
        <v>235</v>
      </c>
      <c r="N156">
        <v>1</v>
      </c>
      <c r="O156">
        <v>0</v>
      </c>
      <c r="R156" t="s">
        <v>112</v>
      </c>
      <c r="S156" t="s">
        <v>113</v>
      </c>
      <c r="T156" s="1">
        <v>213000</v>
      </c>
      <c r="U156" t="s">
        <v>110</v>
      </c>
      <c r="V156" s="1">
        <v>61100</v>
      </c>
      <c r="W156" t="s">
        <v>110</v>
      </c>
      <c r="X156" t="s">
        <v>110</v>
      </c>
      <c r="Y156">
        <v>4.5199999999999996</v>
      </c>
      <c r="Z156">
        <v>4.49</v>
      </c>
      <c r="AA156">
        <v>120</v>
      </c>
      <c r="AB156">
        <v>4.53</v>
      </c>
      <c r="AC156">
        <v>1215</v>
      </c>
      <c r="AD156">
        <v>4.45</v>
      </c>
      <c r="AE156">
        <v>1290</v>
      </c>
      <c r="AF156">
        <v>4.7300000000000004</v>
      </c>
      <c r="AG156" t="s">
        <v>126</v>
      </c>
      <c r="AH156" t="s">
        <v>110</v>
      </c>
      <c r="AI156">
        <v>0.27500000000000002</v>
      </c>
      <c r="AJ156" t="s">
        <v>110</v>
      </c>
      <c r="AK156" t="s">
        <v>115</v>
      </c>
      <c r="AL156" t="s">
        <v>110</v>
      </c>
      <c r="AM156" s="1">
        <v>9.35E-2</v>
      </c>
      <c r="AN156" s="1">
        <v>0.09</v>
      </c>
      <c r="AP156" t="s">
        <v>110</v>
      </c>
      <c r="AQ156">
        <v>5.3100000000000001E-2</v>
      </c>
      <c r="AR156" s="1">
        <v>1.17E-3</v>
      </c>
      <c r="AS156" t="s">
        <v>116</v>
      </c>
      <c r="AT156">
        <v>3.02</v>
      </c>
      <c r="AU156" t="s">
        <v>117</v>
      </c>
      <c r="AV156" t="s">
        <v>113</v>
      </c>
      <c r="AW156" s="1">
        <v>2270000</v>
      </c>
      <c r="AX156" t="s">
        <v>110</v>
      </c>
      <c r="AY156" s="1">
        <v>679000</v>
      </c>
      <c r="AZ156" t="s">
        <v>110</v>
      </c>
      <c r="BA156">
        <v>1</v>
      </c>
      <c r="BB156">
        <v>4.5199999999999996</v>
      </c>
      <c r="BC156">
        <v>4.4800000000000004</v>
      </c>
      <c r="BD156">
        <v>120</v>
      </c>
      <c r="BE156">
        <v>4.53</v>
      </c>
      <c r="BF156">
        <v>1210</v>
      </c>
      <c r="BG156">
        <v>4.4400000000000004</v>
      </c>
      <c r="BH156">
        <v>1325</v>
      </c>
      <c r="BI156">
        <v>4.8600000000000003</v>
      </c>
      <c r="BJ156" t="s">
        <v>114</v>
      </c>
      <c r="BK156" t="s">
        <v>110</v>
      </c>
      <c r="BL156">
        <v>0.42199999999999999</v>
      </c>
      <c r="BM156" t="s">
        <v>118</v>
      </c>
      <c r="BN156" t="s">
        <v>110</v>
      </c>
      <c r="BO156" t="s">
        <v>110</v>
      </c>
      <c r="BP156" s="1">
        <v>5.0700000000000002E-2</v>
      </c>
      <c r="BQ156" s="1">
        <v>0.13500000000000001</v>
      </c>
      <c r="BR156" t="s">
        <v>116</v>
      </c>
      <c r="BS156">
        <v>4.04</v>
      </c>
      <c r="BU156">
        <v>0</v>
      </c>
      <c r="BV156">
        <v>738</v>
      </c>
      <c r="BW156" t="s">
        <v>110</v>
      </c>
      <c r="BX156">
        <v>1</v>
      </c>
      <c r="BY156" t="s">
        <v>110</v>
      </c>
      <c r="BZ156" t="s">
        <v>110</v>
      </c>
    </row>
    <row r="157" spans="1:78" x14ac:dyDescent="0.25">
      <c r="A157" t="s">
        <v>146</v>
      </c>
      <c r="C157" t="s">
        <v>107</v>
      </c>
      <c r="E157">
        <v>0</v>
      </c>
      <c r="F157" t="s">
        <v>108</v>
      </c>
      <c r="G157" s="2">
        <v>43018.870266203703</v>
      </c>
      <c r="H157" t="s">
        <v>109</v>
      </c>
      <c r="I157">
        <v>1</v>
      </c>
      <c r="J157">
        <v>78</v>
      </c>
      <c r="K157" t="s">
        <v>110</v>
      </c>
      <c r="L157">
        <v>0</v>
      </c>
      <c r="M157" t="s">
        <v>235</v>
      </c>
      <c r="N157">
        <v>1</v>
      </c>
      <c r="O157">
        <v>0</v>
      </c>
      <c r="R157" t="s">
        <v>119</v>
      </c>
      <c r="S157" t="s">
        <v>113</v>
      </c>
      <c r="T157" s="1">
        <v>11700</v>
      </c>
      <c r="U157" t="s">
        <v>110</v>
      </c>
      <c r="V157" s="1">
        <v>3440</v>
      </c>
      <c r="W157" t="s">
        <v>110</v>
      </c>
      <c r="X157" t="s">
        <v>110</v>
      </c>
      <c r="Y157">
        <v>4.5199999999999996</v>
      </c>
      <c r="Z157">
        <v>4.5</v>
      </c>
      <c r="AA157">
        <v>120</v>
      </c>
      <c r="AB157">
        <v>4.53</v>
      </c>
      <c r="AC157">
        <v>1218</v>
      </c>
      <c r="AD157">
        <v>4.46</v>
      </c>
      <c r="AE157">
        <v>1271</v>
      </c>
      <c r="AF157">
        <v>4.66</v>
      </c>
      <c r="AG157" t="s">
        <v>126</v>
      </c>
      <c r="AH157" t="s">
        <v>110</v>
      </c>
      <c r="AI157">
        <v>0.19400000000000001</v>
      </c>
      <c r="AJ157" t="s">
        <v>110</v>
      </c>
      <c r="AK157" t="s">
        <v>120</v>
      </c>
      <c r="AL157" t="s">
        <v>110</v>
      </c>
      <c r="AM157" s="1">
        <v>5.1700000000000001E-3</v>
      </c>
      <c r="AN157" s="1">
        <v>5.0699999999999999E-3</v>
      </c>
      <c r="AP157" t="s">
        <v>110</v>
      </c>
      <c r="AQ157">
        <v>0.05</v>
      </c>
      <c r="AR157" s="1">
        <v>-0.52100000000000002</v>
      </c>
      <c r="AS157" t="s">
        <v>116</v>
      </c>
      <c r="AT157">
        <v>2.4500000000000002</v>
      </c>
      <c r="AU157" t="s">
        <v>117</v>
      </c>
      <c r="AV157" t="s">
        <v>113</v>
      </c>
      <c r="AW157" s="1">
        <v>2270000</v>
      </c>
      <c r="AX157" t="s">
        <v>110</v>
      </c>
      <c r="AY157" s="1">
        <v>679000</v>
      </c>
      <c r="AZ157" t="s">
        <v>110</v>
      </c>
      <c r="BA157">
        <v>1</v>
      </c>
      <c r="BB157">
        <v>4.5199999999999996</v>
      </c>
      <c r="BC157">
        <v>4.4800000000000004</v>
      </c>
      <c r="BD157">
        <v>120</v>
      </c>
      <c r="BE157">
        <v>4.53</v>
      </c>
      <c r="BF157">
        <v>1210</v>
      </c>
      <c r="BG157">
        <v>4.4400000000000004</v>
      </c>
      <c r="BH157">
        <v>1325</v>
      </c>
      <c r="BI157">
        <v>4.8600000000000003</v>
      </c>
      <c r="BJ157" t="s">
        <v>114</v>
      </c>
      <c r="BK157" t="s">
        <v>110</v>
      </c>
      <c r="BL157">
        <v>0.42199999999999999</v>
      </c>
      <c r="BM157" t="s">
        <v>118</v>
      </c>
      <c r="BN157" t="s">
        <v>110</v>
      </c>
      <c r="BO157" t="s">
        <v>110</v>
      </c>
      <c r="BP157" s="1">
        <v>5.0700000000000002E-2</v>
      </c>
      <c r="BQ157" s="1">
        <v>0.13500000000000001</v>
      </c>
      <c r="BR157" t="s">
        <v>116</v>
      </c>
      <c r="BS157">
        <v>4.04</v>
      </c>
      <c r="BU157">
        <v>0</v>
      </c>
      <c r="BV157">
        <v>745</v>
      </c>
      <c r="BW157" t="s">
        <v>110</v>
      </c>
      <c r="BX157">
        <v>1</v>
      </c>
      <c r="BY157" t="s">
        <v>110</v>
      </c>
      <c r="BZ157" t="s">
        <v>110</v>
      </c>
    </row>
    <row r="158" spans="1:78" x14ac:dyDescent="0.25">
      <c r="A158" t="s">
        <v>236</v>
      </c>
      <c r="C158" t="s">
        <v>107</v>
      </c>
      <c r="E158">
        <v>0</v>
      </c>
      <c r="F158" t="s">
        <v>108</v>
      </c>
      <c r="G158" s="2">
        <v>43018.879155092596</v>
      </c>
      <c r="H158" t="s">
        <v>109</v>
      </c>
      <c r="I158">
        <v>1</v>
      </c>
      <c r="J158">
        <v>79</v>
      </c>
      <c r="K158" t="s">
        <v>110</v>
      </c>
      <c r="L158">
        <v>0</v>
      </c>
      <c r="M158" t="s">
        <v>237</v>
      </c>
      <c r="N158">
        <v>1</v>
      </c>
      <c r="O158">
        <v>0</v>
      </c>
      <c r="R158" t="s">
        <v>112</v>
      </c>
      <c r="S158" t="s">
        <v>113</v>
      </c>
      <c r="T158" s="1">
        <v>1460000</v>
      </c>
      <c r="U158" t="s">
        <v>110</v>
      </c>
      <c r="V158" s="1">
        <v>433000</v>
      </c>
      <c r="W158" t="s">
        <v>110</v>
      </c>
      <c r="X158" t="s">
        <v>110</v>
      </c>
      <c r="Y158">
        <v>4.54</v>
      </c>
      <c r="Z158">
        <v>4.49</v>
      </c>
      <c r="AA158">
        <v>120</v>
      </c>
      <c r="AB158">
        <v>4.54</v>
      </c>
      <c r="AC158">
        <v>1215</v>
      </c>
      <c r="AD158">
        <v>4.45</v>
      </c>
      <c r="AE158">
        <v>1307</v>
      </c>
      <c r="AF158">
        <v>4.79</v>
      </c>
      <c r="AG158" t="s">
        <v>126</v>
      </c>
      <c r="AH158" t="s">
        <v>110</v>
      </c>
      <c r="AI158">
        <v>0.33800000000000002</v>
      </c>
      <c r="AJ158" t="s">
        <v>110</v>
      </c>
      <c r="AK158" t="s">
        <v>115</v>
      </c>
      <c r="AL158" t="s">
        <v>110</v>
      </c>
      <c r="AM158" s="1">
        <v>0.69199999999999995</v>
      </c>
      <c r="AN158" s="1">
        <v>0.70799999999999996</v>
      </c>
      <c r="AP158" t="s">
        <v>110</v>
      </c>
      <c r="AQ158">
        <v>5.1499999999999997E-2</v>
      </c>
      <c r="AR158" s="1">
        <v>0.158</v>
      </c>
      <c r="AS158" t="s">
        <v>116</v>
      </c>
      <c r="AT158">
        <v>3.07</v>
      </c>
      <c r="AU158" t="s">
        <v>117</v>
      </c>
      <c r="AV158" t="s">
        <v>113</v>
      </c>
      <c r="AW158" s="1">
        <v>2120000</v>
      </c>
      <c r="AX158" t="s">
        <v>110</v>
      </c>
      <c r="AY158" s="1">
        <v>612000</v>
      </c>
      <c r="AZ158" t="s">
        <v>110</v>
      </c>
      <c r="BA158">
        <v>1</v>
      </c>
      <c r="BB158">
        <v>4.53</v>
      </c>
      <c r="BC158">
        <v>4.4800000000000004</v>
      </c>
      <c r="BD158">
        <v>120</v>
      </c>
      <c r="BE158">
        <v>4.54</v>
      </c>
      <c r="BF158">
        <v>1216</v>
      </c>
      <c r="BG158">
        <v>4.46</v>
      </c>
      <c r="BH158">
        <v>1296</v>
      </c>
      <c r="BI158">
        <v>4.75</v>
      </c>
      <c r="BJ158" t="s">
        <v>114</v>
      </c>
      <c r="BK158" t="s">
        <v>110</v>
      </c>
      <c r="BL158">
        <v>0.29299999999999998</v>
      </c>
      <c r="BM158" t="s">
        <v>118</v>
      </c>
      <c r="BN158" t="s">
        <v>110</v>
      </c>
      <c r="BO158" t="s">
        <v>110</v>
      </c>
      <c r="BP158" s="1">
        <v>5.2900000000000003E-2</v>
      </c>
      <c r="BQ158" s="1">
        <v>0.4</v>
      </c>
      <c r="BR158" t="s">
        <v>116</v>
      </c>
      <c r="BS158">
        <v>2.88</v>
      </c>
      <c r="BU158">
        <v>0</v>
      </c>
      <c r="BV158">
        <v>5410</v>
      </c>
      <c r="BW158" t="s">
        <v>110</v>
      </c>
      <c r="BX158">
        <v>1</v>
      </c>
      <c r="BY158" t="s">
        <v>110</v>
      </c>
      <c r="BZ158" t="s">
        <v>110</v>
      </c>
    </row>
    <row r="159" spans="1:78" x14ac:dyDescent="0.25">
      <c r="A159" t="s">
        <v>236</v>
      </c>
      <c r="C159" t="s">
        <v>107</v>
      </c>
      <c r="E159">
        <v>0</v>
      </c>
      <c r="F159" t="s">
        <v>108</v>
      </c>
      <c r="G159" s="2">
        <v>43018.879155092596</v>
      </c>
      <c r="H159" t="s">
        <v>109</v>
      </c>
      <c r="I159">
        <v>1</v>
      </c>
      <c r="J159">
        <v>79</v>
      </c>
      <c r="K159" t="s">
        <v>110</v>
      </c>
      <c r="L159">
        <v>0</v>
      </c>
      <c r="M159" t="s">
        <v>237</v>
      </c>
      <c r="N159">
        <v>1</v>
      </c>
      <c r="O159">
        <v>0</v>
      </c>
      <c r="R159" t="s">
        <v>119</v>
      </c>
      <c r="S159" t="s">
        <v>113</v>
      </c>
      <c r="T159" s="1">
        <v>80200</v>
      </c>
      <c r="U159" t="s">
        <v>110</v>
      </c>
      <c r="V159" s="1">
        <v>23500</v>
      </c>
      <c r="W159" t="s">
        <v>110</v>
      </c>
      <c r="X159" t="s">
        <v>110</v>
      </c>
      <c r="Y159">
        <v>4.54</v>
      </c>
      <c r="Z159">
        <v>4.5</v>
      </c>
      <c r="AA159">
        <v>120</v>
      </c>
      <c r="AB159">
        <v>4.54</v>
      </c>
      <c r="AC159">
        <v>1220</v>
      </c>
      <c r="AD159">
        <v>4.47</v>
      </c>
      <c r="AE159">
        <v>1290</v>
      </c>
      <c r="AF159">
        <v>4.7300000000000004</v>
      </c>
      <c r="AG159" t="s">
        <v>114</v>
      </c>
      <c r="AH159" t="s">
        <v>110</v>
      </c>
      <c r="AI159">
        <v>0.25700000000000001</v>
      </c>
      <c r="AJ159" t="s">
        <v>110</v>
      </c>
      <c r="AK159" t="s">
        <v>120</v>
      </c>
      <c r="AL159" t="s">
        <v>110</v>
      </c>
      <c r="AM159" s="1">
        <v>3.7900000000000003E-2</v>
      </c>
      <c r="AN159" s="1">
        <v>3.85E-2</v>
      </c>
      <c r="AP159" t="s">
        <v>110</v>
      </c>
      <c r="AQ159">
        <v>5.2400000000000002E-2</v>
      </c>
      <c r="AR159" s="1">
        <v>-0.70099999999999996</v>
      </c>
      <c r="AS159" t="s">
        <v>116</v>
      </c>
      <c r="AT159">
        <v>3.08</v>
      </c>
      <c r="AU159" t="s">
        <v>117</v>
      </c>
      <c r="AV159" t="s">
        <v>113</v>
      </c>
      <c r="AW159" s="1">
        <v>2120000</v>
      </c>
      <c r="AX159" t="s">
        <v>110</v>
      </c>
      <c r="AY159" s="1">
        <v>612000</v>
      </c>
      <c r="AZ159" t="s">
        <v>110</v>
      </c>
      <c r="BA159">
        <v>1</v>
      </c>
      <c r="BB159">
        <v>4.53</v>
      </c>
      <c r="BC159">
        <v>4.4800000000000004</v>
      </c>
      <c r="BD159">
        <v>120</v>
      </c>
      <c r="BE159">
        <v>4.54</v>
      </c>
      <c r="BF159">
        <v>1216</v>
      </c>
      <c r="BG159">
        <v>4.46</v>
      </c>
      <c r="BH159">
        <v>1296</v>
      </c>
      <c r="BI159">
        <v>4.75</v>
      </c>
      <c r="BJ159" t="s">
        <v>114</v>
      </c>
      <c r="BK159" t="s">
        <v>110</v>
      </c>
      <c r="BL159">
        <v>0.29299999999999998</v>
      </c>
      <c r="BM159" t="s">
        <v>118</v>
      </c>
      <c r="BN159" t="s">
        <v>110</v>
      </c>
      <c r="BO159" t="s">
        <v>110</v>
      </c>
      <c r="BP159" s="1">
        <v>5.2900000000000003E-2</v>
      </c>
      <c r="BQ159" s="1">
        <v>0.4</v>
      </c>
      <c r="BR159" t="s">
        <v>116</v>
      </c>
      <c r="BS159">
        <v>2.88</v>
      </c>
      <c r="BU159">
        <v>0</v>
      </c>
      <c r="BV159">
        <v>5570</v>
      </c>
      <c r="BW159" t="s">
        <v>110</v>
      </c>
      <c r="BX159">
        <v>1</v>
      </c>
      <c r="BY159" t="s">
        <v>110</v>
      </c>
      <c r="BZ159" t="s">
        <v>110</v>
      </c>
    </row>
    <row r="160" spans="1:78" x14ac:dyDescent="0.25">
      <c r="A160" t="s">
        <v>238</v>
      </c>
      <c r="C160" t="s">
        <v>107</v>
      </c>
      <c r="E160">
        <v>0</v>
      </c>
      <c r="F160" t="s">
        <v>108</v>
      </c>
      <c r="G160" s="2">
        <v>43018.888043981482</v>
      </c>
      <c r="H160" t="s">
        <v>109</v>
      </c>
      <c r="I160">
        <v>1</v>
      </c>
      <c r="J160">
        <v>80</v>
      </c>
      <c r="K160" t="s">
        <v>110</v>
      </c>
      <c r="L160">
        <v>0</v>
      </c>
      <c r="M160" t="s">
        <v>239</v>
      </c>
      <c r="N160">
        <v>1</v>
      </c>
      <c r="O160">
        <v>0</v>
      </c>
      <c r="R160" t="s">
        <v>112</v>
      </c>
      <c r="S160" t="s">
        <v>113</v>
      </c>
      <c r="T160" s="1">
        <v>1190000</v>
      </c>
      <c r="U160" t="s">
        <v>110</v>
      </c>
      <c r="V160" s="1">
        <v>356000</v>
      </c>
      <c r="W160" t="s">
        <v>110</v>
      </c>
      <c r="X160" t="s">
        <v>110</v>
      </c>
      <c r="Y160">
        <v>4.7300000000000004</v>
      </c>
      <c r="Z160">
        <v>4.7300000000000004</v>
      </c>
      <c r="AA160">
        <v>120</v>
      </c>
      <c r="AB160">
        <v>4.74</v>
      </c>
      <c r="AC160">
        <v>1271</v>
      </c>
      <c r="AD160">
        <v>4.66</v>
      </c>
      <c r="AE160">
        <v>1346</v>
      </c>
      <c r="AF160">
        <v>4.93</v>
      </c>
      <c r="AG160" t="s">
        <v>126</v>
      </c>
      <c r="AH160" t="s">
        <v>110</v>
      </c>
      <c r="AI160">
        <v>0.27500000000000002</v>
      </c>
      <c r="AJ160" t="s">
        <v>110</v>
      </c>
      <c r="AK160" t="s">
        <v>115</v>
      </c>
      <c r="AL160" t="s">
        <v>110</v>
      </c>
      <c r="AM160" s="1">
        <v>0.498</v>
      </c>
      <c r="AN160" s="1">
        <v>0.501</v>
      </c>
      <c r="AP160" t="s">
        <v>110</v>
      </c>
      <c r="AQ160">
        <v>5.0700000000000002E-2</v>
      </c>
      <c r="AR160" s="1">
        <v>0.246</v>
      </c>
      <c r="AS160" t="s">
        <v>116</v>
      </c>
      <c r="AT160">
        <v>2.78</v>
      </c>
      <c r="AU160" t="s">
        <v>117</v>
      </c>
      <c r="AV160" t="s">
        <v>113</v>
      </c>
      <c r="AW160" s="1">
        <v>2400000</v>
      </c>
      <c r="AX160" t="s">
        <v>110</v>
      </c>
      <c r="AY160" s="1">
        <v>710000</v>
      </c>
      <c r="AZ160" t="s">
        <v>110</v>
      </c>
      <c r="BA160">
        <v>1</v>
      </c>
      <c r="BB160">
        <v>4.7300000000000004</v>
      </c>
      <c r="BC160">
        <v>4.4800000000000004</v>
      </c>
      <c r="BD160">
        <v>120</v>
      </c>
      <c r="BE160">
        <v>4.74</v>
      </c>
      <c r="BF160">
        <v>1272</v>
      </c>
      <c r="BG160">
        <v>4.66</v>
      </c>
      <c r="BH160">
        <v>1347</v>
      </c>
      <c r="BI160">
        <v>4.9400000000000004</v>
      </c>
      <c r="BJ160" t="s">
        <v>114</v>
      </c>
      <c r="BK160" t="s">
        <v>110</v>
      </c>
      <c r="BL160">
        <v>0.27500000000000002</v>
      </c>
      <c r="BM160" t="s">
        <v>118</v>
      </c>
      <c r="BN160" t="s">
        <v>110</v>
      </c>
      <c r="BO160" t="s">
        <v>110</v>
      </c>
      <c r="BP160" s="1">
        <v>5.16E-2</v>
      </c>
      <c r="BQ160" s="1">
        <v>0.38400000000000001</v>
      </c>
      <c r="BR160" t="s">
        <v>116</v>
      </c>
      <c r="BS160">
        <v>2.96</v>
      </c>
      <c r="BU160">
        <v>1</v>
      </c>
      <c r="BV160">
        <v>3900</v>
      </c>
      <c r="BW160" t="s">
        <v>110</v>
      </c>
      <c r="BX160">
        <v>1</v>
      </c>
      <c r="BY160" t="s">
        <v>110</v>
      </c>
      <c r="BZ160" t="s">
        <v>110</v>
      </c>
    </row>
    <row r="161" spans="1:78" x14ac:dyDescent="0.25">
      <c r="A161" t="s">
        <v>238</v>
      </c>
      <c r="C161" t="s">
        <v>107</v>
      </c>
      <c r="E161">
        <v>0</v>
      </c>
      <c r="F161" t="s">
        <v>108</v>
      </c>
      <c r="G161" s="2">
        <v>43018.888043981482</v>
      </c>
      <c r="H161" t="s">
        <v>109</v>
      </c>
      <c r="I161">
        <v>1</v>
      </c>
      <c r="J161">
        <v>80</v>
      </c>
      <c r="K161" t="s">
        <v>110</v>
      </c>
      <c r="L161">
        <v>0</v>
      </c>
      <c r="M161" t="s">
        <v>239</v>
      </c>
      <c r="N161">
        <v>1</v>
      </c>
      <c r="O161">
        <v>0</v>
      </c>
      <c r="R161" t="s">
        <v>119</v>
      </c>
      <c r="S161" t="s">
        <v>113</v>
      </c>
      <c r="T161" s="1">
        <v>66300</v>
      </c>
      <c r="U161" t="s">
        <v>110</v>
      </c>
      <c r="V161" s="1">
        <v>20100</v>
      </c>
      <c r="W161" t="s">
        <v>110</v>
      </c>
      <c r="X161" t="s">
        <v>110</v>
      </c>
      <c r="Y161">
        <v>4.7300000000000004</v>
      </c>
      <c r="Z161">
        <v>4.7300000000000004</v>
      </c>
      <c r="AA161">
        <v>120</v>
      </c>
      <c r="AB161">
        <v>4.74</v>
      </c>
      <c r="AC161">
        <v>1273</v>
      </c>
      <c r="AD161">
        <v>4.67</v>
      </c>
      <c r="AE161">
        <v>1330</v>
      </c>
      <c r="AF161">
        <v>4.88</v>
      </c>
      <c r="AG161" t="s">
        <v>126</v>
      </c>
      <c r="AH161" t="s">
        <v>110</v>
      </c>
      <c r="AI161">
        <v>0.20899999999999999</v>
      </c>
      <c r="AJ161" t="s">
        <v>110</v>
      </c>
      <c r="AK161" t="s">
        <v>120</v>
      </c>
      <c r="AL161" t="s">
        <v>110</v>
      </c>
      <c r="AM161" s="1">
        <v>2.76E-2</v>
      </c>
      <c r="AN161" s="1">
        <v>2.8299999999999999E-2</v>
      </c>
      <c r="AP161" t="s">
        <v>110</v>
      </c>
      <c r="AQ161">
        <v>5.0700000000000002E-2</v>
      </c>
      <c r="AR161" s="1">
        <v>0.89700000000000002</v>
      </c>
      <c r="AS161" t="s">
        <v>116</v>
      </c>
      <c r="AT161">
        <v>2.25</v>
      </c>
      <c r="AU161" t="s">
        <v>117</v>
      </c>
      <c r="AV161" t="s">
        <v>113</v>
      </c>
      <c r="AW161" s="1">
        <v>2400000</v>
      </c>
      <c r="AX161" t="s">
        <v>110</v>
      </c>
      <c r="AY161" s="1">
        <v>710000</v>
      </c>
      <c r="AZ161" t="s">
        <v>110</v>
      </c>
      <c r="BA161">
        <v>1</v>
      </c>
      <c r="BB161">
        <v>4.7300000000000004</v>
      </c>
      <c r="BC161">
        <v>4.4800000000000004</v>
      </c>
      <c r="BD161">
        <v>120</v>
      </c>
      <c r="BE161">
        <v>4.74</v>
      </c>
      <c r="BF161">
        <v>1272</v>
      </c>
      <c r="BG161">
        <v>4.66</v>
      </c>
      <c r="BH161">
        <v>1347</v>
      </c>
      <c r="BI161">
        <v>4.9400000000000004</v>
      </c>
      <c r="BJ161" t="s">
        <v>114</v>
      </c>
      <c r="BK161" t="s">
        <v>110</v>
      </c>
      <c r="BL161">
        <v>0.27500000000000002</v>
      </c>
      <c r="BM161" t="s">
        <v>118</v>
      </c>
      <c r="BN161" t="s">
        <v>110</v>
      </c>
      <c r="BO161" t="s">
        <v>110</v>
      </c>
      <c r="BP161" s="1">
        <v>5.16E-2</v>
      </c>
      <c r="BQ161" s="1">
        <v>0.38400000000000001</v>
      </c>
      <c r="BR161" t="s">
        <v>116</v>
      </c>
      <c r="BS161">
        <v>2.96</v>
      </c>
      <c r="BU161">
        <v>1</v>
      </c>
      <c r="BV161">
        <v>4140</v>
      </c>
      <c r="BW161" t="s">
        <v>110</v>
      </c>
      <c r="BX161">
        <v>1</v>
      </c>
      <c r="BY161" t="s">
        <v>110</v>
      </c>
      <c r="BZ161" t="s">
        <v>110</v>
      </c>
    </row>
    <row r="162" spans="1:78" x14ac:dyDescent="0.25">
      <c r="A162" t="s">
        <v>240</v>
      </c>
      <c r="C162" t="s">
        <v>107</v>
      </c>
      <c r="E162">
        <v>0</v>
      </c>
      <c r="F162" t="s">
        <v>108</v>
      </c>
      <c r="G162" s="2">
        <v>43018.896805555552</v>
      </c>
      <c r="H162" t="s">
        <v>109</v>
      </c>
      <c r="I162">
        <v>1</v>
      </c>
      <c r="J162">
        <v>81</v>
      </c>
      <c r="K162" t="s">
        <v>110</v>
      </c>
      <c r="L162">
        <v>0</v>
      </c>
      <c r="M162" t="s">
        <v>241</v>
      </c>
      <c r="N162">
        <v>1</v>
      </c>
      <c r="O162">
        <v>0</v>
      </c>
      <c r="R162" t="s">
        <v>112</v>
      </c>
      <c r="S162" t="s">
        <v>113</v>
      </c>
      <c r="T162" s="1">
        <v>1550000</v>
      </c>
      <c r="U162" t="s">
        <v>110</v>
      </c>
      <c r="V162" s="1">
        <v>447000</v>
      </c>
      <c r="W162" t="s">
        <v>110</v>
      </c>
      <c r="X162" t="s">
        <v>110</v>
      </c>
      <c r="Y162">
        <v>4.74</v>
      </c>
      <c r="Z162">
        <v>4.74</v>
      </c>
      <c r="AA162">
        <v>120</v>
      </c>
      <c r="AB162">
        <v>4.74</v>
      </c>
      <c r="AC162">
        <v>1268</v>
      </c>
      <c r="AD162">
        <v>4.6500000000000004</v>
      </c>
      <c r="AE162">
        <v>1350</v>
      </c>
      <c r="AF162">
        <v>4.95</v>
      </c>
      <c r="AG162" t="s">
        <v>126</v>
      </c>
      <c r="AH162" t="s">
        <v>110</v>
      </c>
      <c r="AI162">
        <v>0.30099999999999999</v>
      </c>
      <c r="AJ162" t="s">
        <v>110</v>
      </c>
      <c r="AK162" t="s">
        <v>115</v>
      </c>
      <c r="AL162" t="s">
        <v>110</v>
      </c>
      <c r="AM162" s="1">
        <v>0.65800000000000003</v>
      </c>
      <c r="AN162" s="1">
        <v>0.65300000000000002</v>
      </c>
      <c r="AP162" t="s">
        <v>110</v>
      </c>
      <c r="AQ162">
        <v>5.28E-2</v>
      </c>
      <c r="AR162" s="1">
        <v>0.21</v>
      </c>
      <c r="AS162" t="s">
        <v>116</v>
      </c>
      <c r="AT162">
        <v>2.42</v>
      </c>
      <c r="AU162" t="s">
        <v>117</v>
      </c>
      <c r="AV162" t="s">
        <v>113</v>
      </c>
      <c r="AW162" s="1">
        <v>2350000</v>
      </c>
      <c r="AX162" t="s">
        <v>110</v>
      </c>
      <c r="AY162" s="1">
        <v>685000</v>
      </c>
      <c r="AZ162" t="s">
        <v>110</v>
      </c>
      <c r="BA162">
        <v>1</v>
      </c>
      <c r="BB162">
        <v>4.7300000000000004</v>
      </c>
      <c r="BC162">
        <v>4.4800000000000004</v>
      </c>
      <c r="BD162">
        <v>120</v>
      </c>
      <c r="BE162">
        <v>4.74</v>
      </c>
      <c r="BF162">
        <v>1272</v>
      </c>
      <c r="BG162">
        <v>4.66</v>
      </c>
      <c r="BH162">
        <v>1355</v>
      </c>
      <c r="BI162">
        <v>4.97</v>
      </c>
      <c r="BJ162" t="s">
        <v>114</v>
      </c>
      <c r="BK162" t="s">
        <v>110</v>
      </c>
      <c r="BL162">
        <v>0.30399999999999999</v>
      </c>
      <c r="BM162" t="s">
        <v>118</v>
      </c>
      <c r="BN162" t="s">
        <v>110</v>
      </c>
      <c r="BO162" t="s">
        <v>110</v>
      </c>
      <c r="BP162" s="1">
        <v>5.2999999999999999E-2</v>
      </c>
      <c r="BQ162" s="1">
        <v>0.28599999999999998</v>
      </c>
      <c r="BR162" t="s">
        <v>116</v>
      </c>
      <c r="BS162">
        <v>3.23</v>
      </c>
      <c r="BU162">
        <v>1</v>
      </c>
      <c r="BV162">
        <v>5150</v>
      </c>
      <c r="BW162" t="s">
        <v>110</v>
      </c>
      <c r="BX162">
        <v>1</v>
      </c>
      <c r="BY162" t="s">
        <v>110</v>
      </c>
      <c r="BZ162" t="s">
        <v>110</v>
      </c>
    </row>
    <row r="163" spans="1:78" x14ac:dyDescent="0.25">
      <c r="A163" t="s">
        <v>240</v>
      </c>
      <c r="C163" t="s">
        <v>107</v>
      </c>
      <c r="E163">
        <v>0</v>
      </c>
      <c r="F163" t="s">
        <v>108</v>
      </c>
      <c r="G163" s="2">
        <v>43018.896805555552</v>
      </c>
      <c r="H163" t="s">
        <v>109</v>
      </c>
      <c r="I163">
        <v>1</v>
      </c>
      <c r="J163">
        <v>81</v>
      </c>
      <c r="K163" t="s">
        <v>110</v>
      </c>
      <c r="L163">
        <v>0</v>
      </c>
      <c r="M163" t="s">
        <v>241</v>
      </c>
      <c r="N163">
        <v>1</v>
      </c>
      <c r="O163">
        <v>0</v>
      </c>
      <c r="R163" t="s">
        <v>119</v>
      </c>
      <c r="S163" t="s">
        <v>113</v>
      </c>
      <c r="T163" s="1">
        <v>85000</v>
      </c>
      <c r="U163" t="s">
        <v>110</v>
      </c>
      <c r="V163" s="1">
        <v>25400</v>
      </c>
      <c r="W163" t="s">
        <v>110</v>
      </c>
      <c r="X163" t="s">
        <v>110</v>
      </c>
      <c r="Y163">
        <v>4.7300000000000004</v>
      </c>
      <c r="Z163">
        <v>4.7300000000000004</v>
      </c>
      <c r="AA163">
        <v>120</v>
      </c>
      <c r="AB163">
        <v>4.74</v>
      </c>
      <c r="AC163">
        <v>1275</v>
      </c>
      <c r="AD163">
        <v>4.67</v>
      </c>
      <c r="AE163">
        <v>1341</v>
      </c>
      <c r="AF163">
        <v>4.92</v>
      </c>
      <c r="AG163" t="s">
        <v>126</v>
      </c>
      <c r="AH163" t="s">
        <v>110</v>
      </c>
      <c r="AI163">
        <v>0.24199999999999999</v>
      </c>
      <c r="AJ163" t="s">
        <v>110</v>
      </c>
      <c r="AK163" t="s">
        <v>120</v>
      </c>
      <c r="AL163" t="s">
        <v>110</v>
      </c>
      <c r="AM163" s="1">
        <v>3.61E-2</v>
      </c>
      <c r="AN163" s="1">
        <v>3.7199999999999997E-2</v>
      </c>
      <c r="AP163" t="s">
        <v>110</v>
      </c>
      <c r="AQ163">
        <v>5.0599999999999999E-2</v>
      </c>
      <c r="AR163" s="1">
        <v>0.40899999999999997</v>
      </c>
      <c r="AS163" t="s">
        <v>116</v>
      </c>
      <c r="AT163">
        <v>3.1</v>
      </c>
      <c r="AU163" t="s">
        <v>117</v>
      </c>
      <c r="AV163" t="s">
        <v>113</v>
      </c>
      <c r="AW163" s="1">
        <v>2350000</v>
      </c>
      <c r="AX163" t="s">
        <v>110</v>
      </c>
      <c r="AY163" s="1">
        <v>685000</v>
      </c>
      <c r="AZ163" t="s">
        <v>110</v>
      </c>
      <c r="BA163">
        <v>1</v>
      </c>
      <c r="BB163">
        <v>4.7300000000000004</v>
      </c>
      <c r="BC163">
        <v>4.4800000000000004</v>
      </c>
      <c r="BD163">
        <v>120</v>
      </c>
      <c r="BE163">
        <v>4.74</v>
      </c>
      <c r="BF163">
        <v>1272</v>
      </c>
      <c r="BG163">
        <v>4.66</v>
      </c>
      <c r="BH163">
        <v>1355</v>
      </c>
      <c r="BI163">
        <v>4.97</v>
      </c>
      <c r="BJ163" t="s">
        <v>114</v>
      </c>
      <c r="BK163" t="s">
        <v>110</v>
      </c>
      <c r="BL163">
        <v>0.30399999999999999</v>
      </c>
      <c r="BM163" t="s">
        <v>118</v>
      </c>
      <c r="BN163" t="s">
        <v>110</v>
      </c>
      <c r="BO163" t="s">
        <v>110</v>
      </c>
      <c r="BP163" s="1">
        <v>5.2999999999999999E-2</v>
      </c>
      <c r="BQ163" s="1">
        <v>0.28599999999999998</v>
      </c>
      <c r="BR163" t="s">
        <v>116</v>
      </c>
      <c r="BS163">
        <v>3.23</v>
      </c>
      <c r="BU163">
        <v>1</v>
      </c>
      <c r="BV163">
        <v>5330</v>
      </c>
      <c r="BW163" t="s">
        <v>110</v>
      </c>
      <c r="BX163">
        <v>1</v>
      </c>
      <c r="BY163" t="s">
        <v>110</v>
      </c>
      <c r="BZ163" t="s">
        <v>110</v>
      </c>
    </row>
    <row r="164" spans="1:78" x14ac:dyDescent="0.25">
      <c r="A164" t="s">
        <v>242</v>
      </c>
      <c r="C164" t="s">
        <v>107</v>
      </c>
      <c r="E164">
        <v>0</v>
      </c>
      <c r="F164" t="s">
        <v>108</v>
      </c>
      <c r="G164" s="2">
        <v>43018.905509259261</v>
      </c>
      <c r="H164" t="s">
        <v>109</v>
      </c>
      <c r="I164">
        <v>1</v>
      </c>
      <c r="J164">
        <v>82</v>
      </c>
      <c r="K164" t="s">
        <v>110</v>
      </c>
      <c r="L164">
        <v>0</v>
      </c>
      <c r="M164" t="s">
        <v>243</v>
      </c>
      <c r="N164">
        <v>1</v>
      </c>
      <c r="O164">
        <v>0</v>
      </c>
      <c r="R164" t="s">
        <v>112</v>
      </c>
      <c r="S164" t="s">
        <v>113</v>
      </c>
      <c r="T164" s="1">
        <v>1530000</v>
      </c>
      <c r="U164" t="s">
        <v>110</v>
      </c>
      <c r="V164" s="1">
        <v>437000</v>
      </c>
      <c r="W164" t="s">
        <v>110</v>
      </c>
      <c r="X164" t="s">
        <v>110</v>
      </c>
      <c r="Y164">
        <v>4.4800000000000004</v>
      </c>
      <c r="Z164">
        <v>4.49</v>
      </c>
      <c r="AA164">
        <v>120</v>
      </c>
      <c r="AB164">
        <v>4.49</v>
      </c>
      <c r="AC164">
        <v>1201</v>
      </c>
      <c r="AD164">
        <v>4.4000000000000004</v>
      </c>
      <c r="AE164">
        <v>1289</v>
      </c>
      <c r="AF164">
        <v>4.7300000000000004</v>
      </c>
      <c r="AG164" t="s">
        <v>126</v>
      </c>
      <c r="AH164" t="s">
        <v>110</v>
      </c>
      <c r="AI164">
        <v>0.32300000000000001</v>
      </c>
      <c r="AJ164" t="s">
        <v>110</v>
      </c>
      <c r="AK164" t="s">
        <v>115</v>
      </c>
      <c r="AL164" t="s">
        <v>110</v>
      </c>
      <c r="AM164" s="1">
        <v>0.60699999999999998</v>
      </c>
      <c r="AN164" s="1">
        <v>0.58599999999999997</v>
      </c>
      <c r="AP164" t="s">
        <v>110</v>
      </c>
      <c r="AQ164">
        <v>5.3400000000000003E-2</v>
      </c>
      <c r="AR164" s="1">
        <v>0.153</v>
      </c>
      <c r="AS164" t="s">
        <v>116</v>
      </c>
      <c r="AT164">
        <v>2.97</v>
      </c>
      <c r="AU164" t="s">
        <v>117</v>
      </c>
      <c r="AV164" t="s">
        <v>113</v>
      </c>
      <c r="AW164" s="1">
        <v>2520000</v>
      </c>
      <c r="AX164" t="s">
        <v>110</v>
      </c>
      <c r="AY164" s="1">
        <v>744000</v>
      </c>
      <c r="AZ164" t="s">
        <v>110</v>
      </c>
      <c r="BA164">
        <v>1</v>
      </c>
      <c r="BB164">
        <v>4.4800000000000004</v>
      </c>
      <c r="BC164">
        <v>4.4800000000000004</v>
      </c>
      <c r="BD164">
        <v>120</v>
      </c>
      <c r="BE164">
        <v>4.49</v>
      </c>
      <c r="BF164">
        <v>1202</v>
      </c>
      <c r="BG164">
        <v>4.41</v>
      </c>
      <c r="BH164">
        <v>1281</v>
      </c>
      <c r="BI164">
        <v>4.7</v>
      </c>
      <c r="BJ164" t="s">
        <v>114</v>
      </c>
      <c r="BK164" t="s">
        <v>110</v>
      </c>
      <c r="BL164">
        <v>0.28999999999999998</v>
      </c>
      <c r="BM164" t="s">
        <v>118</v>
      </c>
      <c r="BN164" t="s">
        <v>110</v>
      </c>
      <c r="BO164" t="s">
        <v>110</v>
      </c>
      <c r="BP164" s="1">
        <v>5.16E-2</v>
      </c>
      <c r="BQ164" s="1">
        <v>0.38700000000000001</v>
      </c>
      <c r="BR164" t="s">
        <v>116</v>
      </c>
      <c r="BS164">
        <v>2.92</v>
      </c>
      <c r="BU164">
        <v>0</v>
      </c>
      <c r="BV164">
        <v>4750</v>
      </c>
      <c r="BW164" t="s">
        <v>110</v>
      </c>
      <c r="BX164">
        <v>1</v>
      </c>
      <c r="BY164" t="s">
        <v>110</v>
      </c>
      <c r="BZ164" t="s">
        <v>110</v>
      </c>
    </row>
    <row r="165" spans="1:78" x14ac:dyDescent="0.25">
      <c r="A165" t="s">
        <v>242</v>
      </c>
      <c r="C165" t="s">
        <v>107</v>
      </c>
      <c r="E165">
        <v>0</v>
      </c>
      <c r="F165" t="s">
        <v>108</v>
      </c>
      <c r="G165" s="2">
        <v>43018.905509259261</v>
      </c>
      <c r="H165" t="s">
        <v>109</v>
      </c>
      <c r="I165">
        <v>1</v>
      </c>
      <c r="J165">
        <v>82</v>
      </c>
      <c r="K165" t="s">
        <v>110</v>
      </c>
      <c r="L165">
        <v>0</v>
      </c>
      <c r="M165" t="s">
        <v>243</v>
      </c>
      <c r="N165">
        <v>1</v>
      </c>
      <c r="O165">
        <v>0</v>
      </c>
      <c r="R165" t="s">
        <v>119</v>
      </c>
      <c r="S165" t="s">
        <v>113</v>
      </c>
      <c r="T165" s="1">
        <v>83700</v>
      </c>
      <c r="U165" t="s">
        <v>110</v>
      </c>
      <c r="V165" s="1">
        <v>24000</v>
      </c>
      <c r="W165" t="s">
        <v>110</v>
      </c>
      <c r="X165" t="s">
        <v>110</v>
      </c>
      <c r="Y165">
        <v>4.4800000000000004</v>
      </c>
      <c r="Z165">
        <v>4.5</v>
      </c>
      <c r="AA165">
        <v>120</v>
      </c>
      <c r="AB165">
        <v>4.49</v>
      </c>
      <c r="AC165">
        <v>1206</v>
      </c>
      <c r="AD165">
        <v>4.42</v>
      </c>
      <c r="AE165">
        <v>1289</v>
      </c>
      <c r="AF165">
        <v>4.7300000000000004</v>
      </c>
      <c r="AG165" t="s">
        <v>126</v>
      </c>
      <c r="AH165" t="s">
        <v>110</v>
      </c>
      <c r="AI165">
        <v>0.30399999999999999</v>
      </c>
      <c r="AJ165" t="s">
        <v>110</v>
      </c>
      <c r="AK165" t="s">
        <v>120</v>
      </c>
      <c r="AL165" t="s">
        <v>110</v>
      </c>
      <c r="AM165" s="1">
        <v>3.32E-2</v>
      </c>
      <c r="AN165" s="1">
        <v>3.2300000000000002E-2</v>
      </c>
      <c r="AP165" t="s">
        <v>110</v>
      </c>
      <c r="AQ165">
        <v>5.33E-2</v>
      </c>
      <c r="AR165" s="1">
        <v>0.05</v>
      </c>
      <c r="AS165" t="s">
        <v>116</v>
      </c>
      <c r="AT165">
        <v>3.74</v>
      </c>
      <c r="AU165" t="s">
        <v>117</v>
      </c>
      <c r="AV165" t="s">
        <v>113</v>
      </c>
      <c r="AW165" s="1">
        <v>2520000</v>
      </c>
      <c r="AX165" t="s">
        <v>110</v>
      </c>
      <c r="AY165" s="1">
        <v>744000</v>
      </c>
      <c r="AZ165" t="s">
        <v>110</v>
      </c>
      <c r="BA165">
        <v>1</v>
      </c>
      <c r="BB165">
        <v>4.4800000000000004</v>
      </c>
      <c r="BC165">
        <v>4.4800000000000004</v>
      </c>
      <c r="BD165">
        <v>120</v>
      </c>
      <c r="BE165">
        <v>4.49</v>
      </c>
      <c r="BF165">
        <v>1202</v>
      </c>
      <c r="BG165">
        <v>4.41</v>
      </c>
      <c r="BH165">
        <v>1281</v>
      </c>
      <c r="BI165">
        <v>4.7</v>
      </c>
      <c r="BJ165" t="s">
        <v>114</v>
      </c>
      <c r="BK165" t="s">
        <v>110</v>
      </c>
      <c r="BL165">
        <v>0.28999999999999998</v>
      </c>
      <c r="BM165" t="s">
        <v>118</v>
      </c>
      <c r="BN165" t="s">
        <v>110</v>
      </c>
      <c r="BO165" t="s">
        <v>110</v>
      </c>
      <c r="BP165" s="1">
        <v>5.16E-2</v>
      </c>
      <c r="BQ165" s="1">
        <v>0.38700000000000001</v>
      </c>
      <c r="BR165" t="s">
        <v>116</v>
      </c>
      <c r="BS165">
        <v>2.92</v>
      </c>
      <c r="BU165">
        <v>0</v>
      </c>
      <c r="BV165">
        <v>4920</v>
      </c>
      <c r="BW165" t="s">
        <v>110</v>
      </c>
      <c r="BX165">
        <v>1</v>
      </c>
      <c r="BY165" t="s">
        <v>110</v>
      </c>
      <c r="BZ165" t="s">
        <v>110</v>
      </c>
    </row>
    <row r="166" spans="1:78" x14ac:dyDescent="0.25">
      <c r="A166" t="s">
        <v>244</v>
      </c>
      <c r="C166" t="s">
        <v>107</v>
      </c>
      <c r="E166">
        <v>0</v>
      </c>
      <c r="F166" t="s">
        <v>108</v>
      </c>
      <c r="G166" s="2">
        <v>43018.914293981485</v>
      </c>
      <c r="H166" t="s">
        <v>109</v>
      </c>
      <c r="I166">
        <v>1</v>
      </c>
      <c r="J166">
        <v>83</v>
      </c>
      <c r="K166" t="s">
        <v>110</v>
      </c>
      <c r="L166">
        <v>0</v>
      </c>
      <c r="M166" t="s">
        <v>245</v>
      </c>
      <c r="N166">
        <v>1</v>
      </c>
      <c r="O166">
        <v>0</v>
      </c>
      <c r="R166" t="s">
        <v>112</v>
      </c>
      <c r="S166" t="s">
        <v>113</v>
      </c>
      <c r="T166" s="1">
        <v>1670000</v>
      </c>
      <c r="U166" t="s">
        <v>110</v>
      </c>
      <c r="V166" s="1">
        <v>494000</v>
      </c>
      <c r="W166" t="s">
        <v>110</v>
      </c>
      <c r="X166" t="s">
        <v>110</v>
      </c>
      <c r="Y166">
        <v>4.7300000000000004</v>
      </c>
      <c r="Z166">
        <v>4.7300000000000004</v>
      </c>
      <c r="AA166">
        <v>120</v>
      </c>
      <c r="AB166">
        <v>4.7300000000000004</v>
      </c>
      <c r="AC166">
        <v>1271</v>
      </c>
      <c r="AD166">
        <v>4.66</v>
      </c>
      <c r="AE166">
        <v>1343</v>
      </c>
      <c r="AF166">
        <v>4.92</v>
      </c>
      <c r="AG166" t="s">
        <v>173</v>
      </c>
      <c r="AH166" t="s">
        <v>110</v>
      </c>
      <c r="AI166">
        <v>0.26400000000000001</v>
      </c>
      <c r="AJ166" t="s">
        <v>110</v>
      </c>
      <c r="AK166" t="s">
        <v>115</v>
      </c>
      <c r="AL166" t="s">
        <v>110</v>
      </c>
      <c r="AM166" s="1">
        <v>0.69199999999999995</v>
      </c>
      <c r="AN166" s="1">
        <v>0.70299999999999996</v>
      </c>
      <c r="AP166" t="s">
        <v>110</v>
      </c>
      <c r="AQ166">
        <v>5.1299999999999998E-2</v>
      </c>
      <c r="AR166" s="1">
        <v>4.7300000000000002E-2</v>
      </c>
      <c r="AS166" t="s">
        <v>116</v>
      </c>
      <c r="AT166">
        <v>2.87</v>
      </c>
      <c r="AU166" t="s">
        <v>117</v>
      </c>
      <c r="AV166" t="s">
        <v>113</v>
      </c>
      <c r="AW166" s="1">
        <v>2410000</v>
      </c>
      <c r="AX166" t="s">
        <v>110</v>
      </c>
      <c r="AY166" s="1">
        <v>704000</v>
      </c>
      <c r="AZ166" t="s">
        <v>110</v>
      </c>
      <c r="BA166">
        <v>1</v>
      </c>
      <c r="BB166">
        <v>4.7300000000000004</v>
      </c>
      <c r="BC166">
        <v>4.4800000000000004</v>
      </c>
      <c r="BD166">
        <v>120</v>
      </c>
      <c r="BE166">
        <v>4.7300000000000004</v>
      </c>
      <c r="BF166">
        <v>1271</v>
      </c>
      <c r="BG166">
        <v>4.66</v>
      </c>
      <c r="BH166">
        <v>1350</v>
      </c>
      <c r="BI166">
        <v>4.95</v>
      </c>
      <c r="BJ166" t="s">
        <v>114</v>
      </c>
      <c r="BK166" t="s">
        <v>110</v>
      </c>
      <c r="BL166">
        <v>0.28999999999999998</v>
      </c>
      <c r="BM166" t="s">
        <v>118</v>
      </c>
      <c r="BN166" t="s">
        <v>110</v>
      </c>
      <c r="BO166" t="s">
        <v>110</v>
      </c>
      <c r="BP166" s="1">
        <v>5.1900000000000002E-2</v>
      </c>
      <c r="BQ166" s="1">
        <v>0.34899999999999998</v>
      </c>
      <c r="BR166" t="s">
        <v>116</v>
      </c>
      <c r="BS166">
        <v>3.27</v>
      </c>
      <c r="BU166">
        <v>1</v>
      </c>
      <c r="BV166">
        <v>5420</v>
      </c>
      <c r="BW166" t="s">
        <v>110</v>
      </c>
      <c r="BX166">
        <v>1</v>
      </c>
      <c r="BY166" t="s">
        <v>110</v>
      </c>
      <c r="BZ166" t="s">
        <v>110</v>
      </c>
    </row>
    <row r="167" spans="1:78" x14ac:dyDescent="0.25">
      <c r="A167" t="s">
        <v>244</v>
      </c>
      <c r="C167" t="s">
        <v>107</v>
      </c>
      <c r="E167">
        <v>0</v>
      </c>
      <c r="F167" t="s">
        <v>108</v>
      </c>
      <c r="G167" s="2">
        <v>43018.914293981485</v>
      </c>
      <c r="H167" t="s">
        <v>109</v>
      </c>
      <c r="I167">
        <v>1</v>
      </c>
      <c r="J167">
        <v>83</v>
      </c>
      <c r="K167" t="s">
        <v>110</v>
      </c>
      <c r="L167">
        <v>0</v>
      </c>
      <c r="M167" t="s">
        <v>245</v>
      </c>
      <c r="N167">
        <v>1</v>
      </c>
      <c r="O167">
        <v>0</v>
      </c>
      <c r="R167" t="s">
        <v>119</v>
      </c>
      <c r="S167" t="s">
        <v>113</v>
      </c>
      <c r="T167" s="1">
        <v>90900</v>
      </c>
      <c r="U167" t="s">
        <v>110</v>
      </c>
      <c r="V167" s="1">
        <v>26700</v>
      </c>
      <c r="W167" t="s">
        <v>110</v>
      </c>
      <c r="X167" t="s">
        <v>110</v>
      </c>
      <c r="Y167">
        <v>4.72</v>
      </c>
      <c r="Z167">
        <v>4.7300000000000004</v>
      </c>
      <c r="AA167">
        <v>120</v>
      </c>
      <c r="AB167">
        <v>4.7300000000000004</v>
      </c>
      <c r="AC167">
        <v>1273</v>
      </c>
      <c r="AD167">
        <v>4.67</v>
      </c>
      <c r="AE167">
        <v>1328</v>
      </c>
      <c r="AF167">
        <v>4.87</v>
      </c>
      <c r="AG167" t="s">
        <v>173</v>
      </c>
      <c r="AH167" t="s">
        <v>110</v>
      </c>
      <c r="AI167">
        <v>0.20200000000000001</v>
      </c>
      <c r="AJ167" t="s">
        <v>110</v>
      </c>
      <c r="AK167" t="s">
        <v>120</v>
      </c>
      <c r="AL167" t="s">
        <v>110</v>
      </c>
      <c r="AM167" s="1">
        <v>3.78E-2</v>
      </c>
      <c r="AN167" s="1">
        <v>3.7999999999999999E-2</v>
      </c>
      <c r="AP167" t="s">
        <v>110</v>
      </c>
      <c r="AQ167">
        <v>5.21E-2</v>
      </c>
      <c r="AR167" s="1">
        <v>-0.85</v>
      </c>
      <c r="AS167" t="s">
        <v>116</v>
      </c>
      <c r="AT167">
        <v>2.4700000000000002</v>
      </c>
      <c r="AU167" t="s">
        <v>117</v>
      </c>
      <c r="AV167" t="s">
        <v>113</v>
      </c>
      <c r="AW167" s="1">
        <v>2410000</v>
      </c>
      <c r="AX167" t="s">
        <v>110</v>
      </c>
      <c r="AY167" s="1">
        <v>704000</v>
      </c>
      <c r="AZ167" t="s">
        <v>110</v>
      </c>
      <c r="BA167">
        <v>1</v>
      </c>
      <c r="BB167">
        <v>4.7300000000000004</v>
      </c>
      <c r="BC167">
        <v>4.4800000000000004</v>
      </c>
      <c r="BD167">
        <v>120</v>
      </c>
      <c r="BE167">
        <v>4.7300000000000004</v>
      </c>
      <c r="BF167">
        <v>1271</v>
      </c>
      <c r="BG167">
        <v>4.66</v>
      </c>
      <c r="BH167">
        <v>1350</v>
      </c>
      <c r="BI167">
        <v>4.95</v>
      </c>
      <c r="BJ167" t="s">
        <v>114</v>
      </c>
      <c r="BK167" t="s">
        <v>110</v>
      </c>
      <c r="BL167">
        <v>0.28999999999999998</v>
      </c>
      <c r="BM167" t="s">
        <v>118</v>
      </c>
      <c r="BN167" t="s">
        <v>110</v>
      </c>
      <c r="BO167" t="s">
        <v>110</v>
      </c>
      <c r="BP167" s="1">
        <v>5.1900000000000002E-2</v>
      </c>
      <c r="BQ167" s="1">
        <v>0.34899999999999998</v>
      </c>
      <c r="BR167" t="s">
        <v>116</v>
      </c>
      <c r="BS167">
        <v>3.27</v>
      </c>
      <c r="BU167">
        <v>1</v>
      </c>
      <c r="BV167">
        <v>5560</v>
      </c>
      <c r="BW167" t="s">
        <v>110</v>
      </c>
      <c r="BX167">
        <v>0.999</v>
      </c>
      <c r="BY167" t="s">
        <v>110</v>
      </c>
      <c r="BZ167" t="s">
        <v>110</v>
      </c>
    </row>
    <row r="168" spans="1:78" x14ac:dyDescent="0.25">
      <c r="A168" t="s">
        <v>246</v>
      </c>
      <c r="C168" t="s">
        <v>107</v>
      </c>
      <c r="E168">
        <v>0</v>
      </c>
      <c r="F168" t="s">
        <v>108</v>
      </c>
      <c r="G168" s="2">
        <v>43018.922951388886</v>
      </c>
      <c r="H168" t="s">
        <v>109</v>
      </c>
      <c r="I168">
        <v>1</v>
      </c>
      <c r="J168">
        <v>84</v>
      </c>
      <c r="K168" t="s">
        <v>110</v>
      </c>
      <c r="L168">
        <v>0</v>
      </c>
      <c r="M168" t="s">
        <v>247</v>
      </c>
      <c r="N168">
        <v>1</v>
      </c>
      <c r="O168">
        <v>0</v>
      </c>
      <c r="R168" t="s">
        <v>112</v>
      </c>
      <c r="S168" t="s">
        <v>113</v>
      </c>
      <c r="T168" s="1">
        <v>487000</v>
      </c>
      <c r="U168" t="s">
        <v>110</v>
      </c>
      <c r="V168" s="1">
        <v>145000</v>
      </c>
      <c r="W168" t="s">
        <v>110</v>
      </c>
      <c r="X168" t="s">
        <v>110</v>
      </c>
      <c r="Y168">
        <v>4.5</v>
      </c>
      <c r="Z168">
        <v>4.49</v>
      </c>
      <c r="AA168">
        <v>120</v>
      </c>
      <c r="AB168">
        <v>4.51</v>
      </c>
      <c r="AC168">
        <v>1211</v>
      </c>
      <c r="AD168">
        <v>4.4400000000000004</v>
      </c>
      <c r="AE168">
        <v>1276</v>
      </c>
      <c r="AF168">
        <v>4.68</v>
      </c>
      <c r="AG168" t="s">
        <v>126</v>
      </c>
      <c r="AH168" t="s">
        <v>110</v>
      </c>
      <c r="AI168">
        <v>0.23799999999999999</v>
      </c>
      <c r="AJ168" t="s">
        <v>110</v>
      </c>
      <c r="AK168" t="s">
        <v>115</v>
      </c>
      <c r="AL168" t="s">
        <v>110</v>
      </c>
      <c r="AM168" s="1">
        <v>0.182</v>
      </c>
      <c r="AN168" s="1">
        <v>0.18099999999999999</v>
      </c>
      <c r="AP168" t="s">
        <v>110</v>
      </c>
      <c r="AQ168">
        <v>5.1200000000000002E-2</v>
      </c>
      <c r="AR168" s="1">
        <v>0.38800000000000001</v>
      </c>
      <c r="AS168" t="s">
        <v>116</v>
      </c>
      <c r="AT168">
        <v>2.68</v>
      </c>
      <c r="AU168" t="s">
        <v>117</v>
      </c>
      <c r="AV168" t="s">
        <v>113</v>
      </c>
      <c r="AW168" s="1">
        <v>2680000</v>
      </c>
      <c r="AX168" t="s">
        <v>110</v>
      </c>
      <c r="AY168" s="1">
        <v>802000</v>
      </c>
      <c r="AZ168" t="s">
        <v>110</v>
      </c>
      <c r="BA168">
        <v>1</v>
      </c>
      <c r="BB168">
        <v>4.5</v>
      </c>
      <c r="BC168">
        <v>4.4800000000000004</v>
      </c>
      <c r="BD168">
        <v>120</v>
      </c>
      <c r="BE168">
        <v>4.51</v>
      </c>
      <c r="BF168">
        <v>1209</v>
      </c>
      <c r="BG168">
        <v>4.43</v>
      </c>
      <c r="BH168">
        <v>1287</v>
      </c>
      <c r="BI168">
        <v>4.72</v>
      </c>
      <c r="BJ168" t="s">
        <v>114</v>
      </c>
      <c r="BK168" t="s">
        <v>110</v>
      </c>
      <c r="BL168">
        <v>0.28599999999999998</v>
      </c>
      <c r="BM168" t="s">
        <v>118</v>
      </c>
      <c r="BN168" t="s">
        <v>110</v>
      </c>
      <c r="BO168" t="s">
        <v>110</v>
      </c>
      <c r="BP168" s="1">
        <v>5.1499999999999997E-2</v>
      </c>
      <c r="BQ168" s="1">
        <v>0.34599999999999997</v>
      </c>
      <c r="BR168" t="s">
        <v>116</v>
      </c>
      <c r="BS168">
        <v>3.26</v>
      </c>
      <c r="BU168">
        <v>0</v>
      </c>
      <c r="BV168">
        <v>1430</v>
      </c>
      <c r="BW168" t="s">
        <v>110</v>
      </c>
      <c r="BX168">
        <v>1</v>
      </c>
      <c r="BY168" t="s">
        <v>110</v>
      </c>
      <c r="BZ168" t="s">
        <v>110</v>
      </c>
    </row>
    <row r="169" spans="1:78" x14ac:dyDescent="0.25">
      <c r="A169" t="s">
        <v>246</v>
      </c>
      <c r="C169" t="s">
        <v>107</v>
      </c>
      <c r="E169">
        <v>0</v>
      </c>
      <c r="F169" t="s">
        <v>108</v>
      </c>
      <c r="G169" s="2">
        <v>43018.922951388886</v>
      </c>
      <c r="H169" t="s">
        <v>109</v>
      </c>
      <c r="I169">
        <v>1</v>
      </c>
      <c r="J169">
        <v>84</v>
      </c>
      <c r="K169" t="s">
        <v>110</v>
      </c>
      <c r="L169">
        <v>0</v>
      </c>
      <c r="M169" t="s">
        <v>247</v>
      </c>
      <c r="N169">
        <v>1</v>
      </c>
      <c r="O169">
        <v>0</v>
      </c>
      <c r="R169" t="s">
        <v>119</v>
      </c>
      <c r="S169" t="s">
        <v>113</v>
      </c>
      <c r="T169" s="1">
        <v>27300</v>
      </c>
      <c r="U169" t="s">
        <v>110</v>
      </c>
      <c r="V169" s="1">
        <v>8110</v>
      </c>
      <c r="W169" t="s">
        <v>110</v>
      </c>
      <c r="X169" t="s">
        <v>110</v>
      </c>
      <c r="Y169">
        <v>4.5</v>
      </c>
      <c r="Z169">
        <v>4.5</v>
      </c>
      <c r="AA169">
        <v>120</v>
      </c>
      <c r="AB169">
        <v>4.51</v>
      </c>
      <c r="AC169">
        <v>1213</v>
      </c>
      <c r="AD169">
        <v>4.45</v>
      </c>
      <c r="AE169">
        <v>1263</v>
      </c>
      <c r="AF169">
        <v>4.63</v>
      </c>
      <c r="AG169" t="s">
        <v>114</v>
      </c>
      <c r="AH169" t="s">
        <v>110</v>
      </c>
      <c r="AI169">
        <v>0.183</v>
      </c>
      <c r="AJ169" t="s">
        <v>110</v>
      </c>
      <c r="AK169" t="s">
        <v>120</v>
      </c>
      <c r="AL169" t="s">
        <v>110</v>
      </c>
      <c r="AM169" s="1">
        <v>1.0200000000000001E-2</v>
      </c>
      <c r="AN169" s="1">
        <v>1.01E-2</v>
      </c>
      <c r="AP169" t="s">
        <v>110</v>
      </c>
      <c r="AQ169">
        <v>5.0900000000000001E-2</v>
      </c>
      <c r="AR169" s="1">
        <v>-2.65</v>
      </c>
      <c r="AS169" t="s">
        <v>116</v>
      </c>
      <c r="AT169">
        <v>2.2000000000000002</v>
      </c>
      <c r="AU169" t="s">
        <v>117</v>
      </c>
      <c r="AV169" t="s">
        <v>113</v>
      </c>
      <c r="AW169" s="1">
        <v>2680000</v>
      </c>
      <c r="AX169" t="s">
        <v>110</v>
      </c>
      <c r="AY169" s="1">
        <v>802000</v>
      </c>
      <c r="AZ169" t="s">
        <v>110</v>
      </c>
      <c r="BA169">
        <v>1</v>
      </c>
      <c r="BB169">
        <v>4.5</v>
      </c>
      <c r="BC169">
        <v>4.4800000000000004</v>
      </c>
      <c r="BD169">
        <v>120</v>
      </c>
      <c r="BE169">
        <v>4.51</v>
      </c>
      <c r="BF169">
        <v>1209</v>
      </c>
      <c r="BG169">
        <v>4.43</v>
      </c>
      <c r="BH169">
        <v>1287</v>
      </c>
      <c r="BI169">
        <v>4.72</v>
      </c>
      <c r="BJ169" t="s">
        <v>114</v>
      </c>
      <c r="BK169" t="s">
        <v>110</v>
      </c>
      <c r="BL169">
        <v>0.28599999999999998</v>
      </c>
      <c r="BM169" t="s">
        <v>118</v>
      </c>
      <c r="BN169" t="s">
        <v>110</v>
      </c>
      <c r="BO169" t="s">
        <v>110</v>
      </c>
      <c r="BP169" s="1">
        <v>5.1499999999999997E-2</v>
      </c>
      <c r="BQ169" s="1">
        <v>0.34599999999999997</v>
      </c>
      <c r="BR169" t="s">
        <v>116</v>
      </c>
      <c r="BS169">
        <v>3.26</v>
      </c>
      <c r="BU169">
        <v>0</v>
      </c>
      <c r="BV169">
        <v>1540</v>
      </c>
      <c r="BW169" t="s">
        <v>110</v>
      </c>
      <c r="BX169">
        <v>1</v>
      </c>
      <c r="BY169" t="s">
        <v>110</v>
      </c>
      <c r="BZ169" t="s">
        <v>110</v>
      </c>
    </row>
    <row r="170" spans="1:78" x14ac:dyDescent="0.25">
      <c r="A170" t="s">
        <v>248</v>
      </c>
      <c r="C170" t="s">
        <v>107</v>
      </c>
      <c r="E170">
        <v>0</v>
      </c>
      <c r="F170" t="s">
        <v>108</v>
      </c>
      <c r="G170" s="2">
        <v>43018.931805555556</v>
      </c>
      <c r="H170" t="s">
        <v>109</v>
      </c>
      <c r="I170">
        <v>1</v>
      </c>
      <c r="J170">
        <v>85</v>
      </c>
      <c r="K170" t="s">
        <v>110</v>
      </c>
      <c r="L170">
        <v>0</v>
      </c>
      <c r="M170" t="s">
        <v>249</v>
      </c>
      <c r="N170">
        <v>1</v>
      </c>
      <c r="O170">
        <v>0</v>
      </c>
      <c r="R170" t="s">
        <v>112</v>
      </c>
      <c r="S170" t="s">
        <v>113</v>
      </c>
      <c r="T170" s="1">
        <v>1280000</v>
      </c>
      <c r="U170" t="s">
        <v>110</v>
      </c>
      <c r="V170" s="1">
        <v>392000</v>
      </c>
      <c r="W170" t="s">
        <v>110</v>
      </c>
      <c r="X170" t="s">
        <v>110</v>
      </c>
      <c r="Y170">
        <v>4.71</v>
      </c>
      <c r="Z170">
        <v>4.71</v>
      </c>
      <c r="AA170">
        <v>120</v>
      </c>
      <c r="AB170">
        <v>4.71</v>
      </c>
      <c r="AC170">
        <v>1265</v>
      </c>
      <c r="AD170">
        <v>4.6399999999999997</v>
      </c>
      <c r="AE170">
        <v>1349</v>
      </c>
      <c r="AF170">
        <v>4.95</v>
      </c>
      <c r="AG170" t="s">
        <v>126</v>
      </c>
      <c r="AH170" t="s">
        <v>110</v>
      </c>
      <c r="AI170">
        <v>0.308</v>
      </c>
      <c r="AJ170" t="s">
        <v>110</v>
      </c>
      <c r="AK170" t="s">
        <v>115</v>
      </c>
      <c r="AL170" t="s">
        <v>110</v>
      </c>
      <c r="AM170" s="1">
        <v>0.55400000000000005</v>
      </c>
      <c r="AN170" s="1">
        <v>0.59499999999999997</v>
      </c>
      <c r="AP170" t="s">
        <v>110</v>
      </c>
      <c r="AQ170">
        <v>0.05</v>
      </c>
      <c r="AR170" s="1">
        <v>0.23799999999999999</v>
      </c>
      <c r="AS170" t="s">
        <v>116</v>
      </c>
      <c r="AT170">
        <v>3.46</v>
      </c>
      <c r="AU170" t="s">
        <v>117</v>
      </c>
      <c r="AV170" t="s">
        <v>113</v>
      </c>
      <c r="AW170" s="1">
        <v>2310000</v>
      </c>
      <c r="AX170" t="s">
        <v>110</v>
      </c>
      <c r="AY170" s="1">
        <v>658000</v>
      </c>
      <c r="AZ170" t="s">
        <v>110</v>
      </c>
      <c r="BA170">
        <v>1</v>
      </c>
      <c r="BB170">
        <v>4.7</v>
      </c>
      <c r="BC170">
        <v>4.4800000000000004</v>
      </c>
      <c r="BD170">
        <v>120</v>
      </c>
      <c r="BE170">
        <v>4.71</v>
      </c>
      <c r="BF170">
        <v>1265</v>
      </c>
      <c r="BG170">
        <v>4.6399999999999997</v>
      </c>
      <c r="BH170">
        <v>1350</v>
      </c>
      <c r="BI170">
        <v>4.95</v>
      </c>
      <c r="BJ170" t="s">
        <v>114</v>
      </c>
      <c r="BK170" t="s">
        <v>110</v>
      </c>
      <c r="BL170">
        <v>0.312</v>
      </c>
      <c r="BM170" t="s">
        <v>118</v>
      </c>
      <c r="BN170" t="s">
        <v>110</v>
      </c>
      <c r="BO170" t="s">
        <v>110</v>
      </c>
      <c r="BP170" s="1">
        <v>5.3199999999999997E-2</v>
      </c>
      <c r="BQ170" s="1">
        <v>0.28399999999999997</v>
      </c>
      <c r="BR170" t="s">
        <v>116</v>
      </c>
      <c r="BS170">
        <v>3.68</v>
      </c>
      <c r="BU170">
        <v>1</v>
      </c>
      <c r="BV170">
        <v>4340</v>
      </c>
      <c r="BW170" t="s">
        <v>110</v>
      </c>
      <c r="BX170">
        <v>1</v>
      </c>
      <c r="BY170" t="s">
        <v>110</v>
      </c>
      <c r="BZ170" t="s">
        <v>110</v>
      </c>
    </row>
    <row r="171" spans="1:78" x14ac:dyDescent="0.25">
      <c r="A171" t="s">
        <v>248</v>
      </c>
      <c r="C171" t="s">
        <v>107</v>
      </c>
      <c r="E171">
        <v>0</v>
      </c>
      <c r="F171" t="s">
        <v>108</v>
      </c>
      <c r="G171" s="2">
        <v>43018.931805555556</v>
      </c>
      <c r="H171" t="s">
        <v>109</v>
      </c>
      <c r="I171">
        <v>1</v>
      </c>
      <c r="J171">
        <v>85</v>
      </c>
      <c r="K171" t="s">
        <v>110</v>
      </c>
      <c r="L171">
        <v>0</v>
      </c>
      <c r="M171" t="s">
        <v>249</v>
      </c>
      <c r="N171">
        <v>1</v>
      </c>
      <c r="O171">
        <v>0</v>
      </c>
      <c r="R171" t="s">
        <v>119</v>
      </c>
      <c r="S171" t="s">
        <v>113</v>
      </c>
      <c r="T171" s="1">
        <v>69600</v>
      </c>
      <c r="U171" t="s">
        <v>110</v>
      </c>
      <c r="V171" s="1">
        <v>20400</v>
      </c>
      <c r="W171" t="s">
        <v>110</v>
      </c>
      <c r="X171" t="s">
        <v>110</v>
      </c>
      <c r="Y171">
        <v>4.71</v>
      </c>
      <c r="Z171">
        <v>4.71</v>
      </c>
      <c r="AA171">
        <v>120</v>
      </c>
      <c r="AB171">
        <v>4.71</v>
      </c>
      <c r="AC171">
        <v>1266</v>
      </c>
      <c r="AD171">
        <v>4.6399999999999997</v>
      </c>
      <c r="AE171">
        <v>1327</v>
      </c>
      <c r="AF171">
        <v>4.8600000000000003</v>
      </c>
      <c r="AG171" t="s">
        <v>126</v>
      </c>
      <c r="AH171" t="s">
        <v>110</v>
      </c>
      <c r="AI171">
        <v>0.224</v>
      </c>
      <c r="AJ171" t="s">
        <v>110</v>
      </c>
      <c r="AK171" t="s">
        <v>120</v>
      </c>
      <c r="AL171" t="s">
        <v>110</v>
      </c>
      <c r="AM171" s="1">
        <v>3.0099999999999998E-2</v>
      </c>
      <c r="AN171" s="1">
        <v>3.1E-2</v>
      </c>
      <c r="AP171" t="s">
        <v>110</v>
      </c>
      <c r="AQ171">
        <v>5.2400000000000002E-2</v>
      </c>
      <c r="AR171" s="1">
        <v>0.755</v>
      </c>
      <c r="AS171" t="s">
        <v>116</v>
      </c>
      <c r="AT171">
        <v>2.3199999999999998</v>
      </c>
      <c r="AU171" t="s">
        <v>117</v>
      </c>
      <c r="AV171" t="s">
        <v>113</v>
      </c>
      <c r="AW171" s="1">
        <v>2310000</v>
      </c>
      <c r="AX171" t="s">
        <v>110</v>
      </c>
      <c r="AY171" s="1">
        <v>658000</v>
      </c>
      <c r="AZ171" t="s">
        <v>110</v>
      </c>
      <c r="BA171">
        <v>1</v>
      </c>
      <c r="BB171">
        <v>4.7</v>
      </c>
      <c r="BC171">
        <v>4.4800000000000004</v>
      </c>
      <c r="BD171">
        <v>120</v>
      </c>
      <c r="BE171">
        <v>4.71</v>
      </c>
      <c r="BF171">
        <v>1265</v>
      </c>
      <c r="BG171">
        <v>4.6399999999999997</v>
      </c>
      <c r="BH171">
        <v>1350</v>
      </c>
      <c r="BI171">
        <v>4.95</v>
      </c>
      <c r="BJ171" t="s">
        <v>114</v>
      </c>
      <c r="BK171" t="s">
        <v>110</v>
      </c>
      <c r="BL171">
        <v>0.312</v>
      </c>
      <c r="BM171" t="s">
        <v>118</v>
      </c>
      <c r="BN171" t="s">
        <v>110</v>
      </c>
      <c r="BO171" t="s">
        <v>110</v>
      </c>
      <c r="BP171" s="1">
        <v>5.3199999999999997E-2</v>
      </c>
      <c r="BQ171" s="1">
        <v>0.28399999999999997</v>
      </c>
      <c r="BR171" t="s">
        <v>116</v>
      </c>
      <c r="BS171">
        <v>3.68</v>
      </c>
      <c r="BU171">
        <v>1</v>
      </c>
      <c r="BV171">
        <v>4480</v>
      </c>
      <c r="BW171" t="s">
        <v>110</v>
      </c>
      <c r="BX171">
        <v>1</v>
      </c>
      <c r="BY171" t="s">
        <v>110</v>
      </c>
      <c r="BZ171" t="s">
        <v>110</v>
      </c>
    </row>
    <row r="172" spans="1:78" x14ac:dyDescent="0.25">
      <c r="A172" t="s">
        <v>250</v>
      </c>
      <c r="C172" t="s">
        <v>107</v>
      </c>
      <c r="E172">
        <v>0</v>
      </c>
      <c r="F172" t="s">
        <v>108</v>
      </c>
      <c r="G172" s="2">
        <v>43018.940578703703</v>
      </c>
      <c r="H172" t="s">
        <v>109</v>
      </c>
      <c r="I172">
        <v>1</v>
      </c>
      <c r="J172">
        <v>86</v>
      </c>
      <c r="K172" t="s">
        <v>110</v>
      </c>
      <c r="L172">
        <v>0</v>
      </c>
      <c r="M172" t="s">
        <v>251</v>
      </c>
      <c r="N172">
        <v>1</v>
      </c>
      <c r="O172">
        <v>0</v>
      </c>
      <c r="R172" t="s">
        <v>112</v>
      </c>
      <c r="S172" t="s">
        <v>113</v>
      </c>
      <c r="T172" s="1">
        <v>1330000</v>
      </c>
      <c r="U172" t="s">
        <v>110</v>
      </c>
      <c r="V172" s="1">
        <v>400000</v>
      </c>
      <c r="W172" t="s">
        <v>110</v>
      </c>
      <c r="X172" t="s">
        <v>110</v>
      </c>
      <c r="Y172">
        <v>4.7</v>
      </c>
      <c r="Z172">
        <v>4.7</v>
      </c>
      <c r="AA172">
        <v>120</v>
      </c>
      <c r="AB172">
        <v>4.71</v>
      </c>
      <c r="AC172">
        <v>1262</v>
      </c>
      <c r="AD172">
        <v>4.63</v>
      </c>
      <c r="AE172">
        <v>1340</v>
      </c>
      <c r="AF172">
        <v>4.91</v>
      </c>
      <c r="AG172" t="s">
        <v>126</v>
      </c>
      <c r="AH172" t="s">
        <v>110</v>
      </c>
      <c r="AI172">
        <v>0.28599999999999998</v>
      </c>
      <c r="AJ172" t="s">
        <v>110</v>
      </c>
      <c r="AK172" t="s">
        <v>115</v>
      </c>
      <c r="AL172" t="s">
        <v>110</v>
      </c>
      <c r="AM172" s="1">
        <v>0.50600000000000001</v>
      </c>
      <c r="AN172" s="1">
        <v>0.51700000000000002</v>
      </c>
      <c r="AP172" t="s">
        <v>110</v>
      </c>
      <c r="AQ172">
        <v>5.0299999999999997E-2</v>
      </c>
      <c r="AR172" s="1">
        <v>0.17</v>
      </c>
      <c r="AS172" t="s">
        <v>116</v>
      </c>
      <c r="AT172">
        <v>3.02</v>
      </c>
      <c r="AU172" t="s">
        <v>117</v>
      </c>
      <c r="AV172" t="s">
        <v>113</v>
      </c>
      <c r="AW172" s="1">
        <v>2630000</v>
      </c>
      <c r="AX172" t="s">
        <v>110</v>
      </c>
      <c r="AY172" s="1">
        <v>773000</v>
      </c>
      <c r="AZ172" t="s">
        <v>110</v>
      </c>
      <c r="BA172">
        <v>1</v>
      </c>
      <c r="BB172">
        <v>4.7</v>
      </c>
      <c r="BC172">
        <v>4.4800000000000004</v>
      </c>
      <c r="BD172">
        <v>120</v>
      </c>
      <c r="BE172">
        <v>4.7</v>
      </c>
      <c r="BF172">
        <v>1264</v>
      </c>
      <c r="BG172">
        <v>4.63</v>
      </c>
      <c r="BH172">
        <v>1335</v>
      </c>
      <c r="BI172">
        <v>4.8899999999999997</v>
      </c>
      <c r="BJ172" t="s">
        <v>114</v>
      </c>
      <c r="BK172" t="s">
        <v>110</v>
      </c>
      <c r="BL172">
        <v>0.26</v>
      </c>
      <c r="BM172" t="s">
        <v>118</v>
      </c>
      <c r="BN172" t="s">
        <v>110</v>
      </c>
      <c r="BO172" t="s">
        <v>110</v>
      </c>
      <c r="BP172" s="1">
        <v>5.16E-2</v>
      </c>
      <c r="BQ172" s="1">
        <v>0.55000000000000004</v>
      </c>
      <c r="BR172" t="s">
        <v>116</v>
      </c>
      <c r="BS172">
        <v>3.21</v>
      </c>
      <c r="BU172">
        <v>1</v>
      </c>
      <c r="BV172">
        <v>3960</v>
      </c>
      <c r="BW172" t="s">
        <v>110</v>
      </c>
      <c r="BX172">
        <v>1</v>
      </c>
      <c r="BY172" t="s">
        <v>110</v>
      </c>
      <c r="BZ172" t="s">
        <v>110</v>
      </c>
    </row>
    <row r="173" spans="1:78" x14ac:dyDescent="0.25">
      <c r="A173" t="s">
        <v>250</v>
      </c>
      <c r="C173" t="s">
        <v>107</v>
      </c>
      <c r="E173">
        <v>0</v>
      </c>
      <c r="F173" t="s">
        <v>108</v>
      </c>
      <c r="G173" s="2">
        <v>43018.940578703703</v>
      </c>
      <c r="H173" t="s">
        <v>109</v>
      </c>
      <c r="I173">
        <v>1</v>
      </c>
      <c r="J173">
        <v>86</v>
      </c>
      <c r="K173" t="s">
        <v>110</v>
      </c>
      <c r="L173">
        <v>0</v>
      </c>
      <c r="M173" t="s">
        <v>251</v>
      </c>
      <c r="N173">
        <v>1</v>
      </c>
      <c r="O173">
        <v>0</v>
      </c>
      <c r="R173" t="s">
        <v>119</v>
      </c>
      <c r="S173" t="s">
        <v>113</v>
      </c>
      <c r="T173" s="1">
        <v>74500</v>
      </c>
      <c r="U173" t="s">
        <v>110</v>
      </c>
      <c r="V173" s="1">
        <v>21700</v>
      </c>
      <c r="W173" t="s">
        <v>110</v>
      </c>
      <c r="X173" t="s">
        <v>110</v>
      </c>
      <c r="Y173">
        <v>4.7</v>
      </c>
      <c r="Z173">
        <v>4.7</v>
      </c>
      <c r="AA173">
        <v>120</v>
      </c>
      <c r="AB173">
        <v>4.71</v>
      </c>
      <c r="AC173">
        <v>1265</v>
      </c>
      <c r="AD173">
        <v>4.6399999999999997</v>
      </c>
      <c r="AE173">
        <v>1344</v>
      </c>
      <c r="AF173">
        <v>4.93</v>
      </c>
      <c r="AG173" t="s">
        <v>126</v>
      </c>
      <c r="AH173" t="s">
        <v>110</v>
      </c>
      <c r="AI173">
        <v>0.28999999999999998</v>
      </c>
      <c r="AJ173" t="s">
        <v>110</v>
      </c>
      <c r="AK173" t="s">
        <v>120</v>
      </c>
      <c r="AL173" t="s">
        <v>110</v>
      </c>
      <c r="AM173" s="1">
        <v>2.8299999999999999E-2</v>
      </c>
      <c r="AN173" s="1">
        <v>2.8000000000000001E-2</v>
      </c>
      <c r="AP173" t="s">
        <v>110</v>
      </c>
      <c r="AQ173">
        <v>5.2600000000000001E-2</v>
      </c>
      <c r="AR173" s="1">
        <v>-1.9300000000000001E-2</v>
      </c>
      <c r="AS173" t="s">
        <v>116</v>
      </c>
      <c r="AT173">
        <v>3.67</v>
      </c>
      <c r="AU173" t="s">
        <v>117</v>
      </c>
      <c r="AV173" t="s">
        <v>113</v>
      </c>
      <c r="AW173" s="1">
        <v>2630000</v>
      </c>
      <c r="AX173" t="s">
        <v>110</v>
      </c>
      <c r="AY173" s="1">
        <v>773000</v>
      </c>
      <c r="AZ173" t="s">
        <v>110</v>
      </c>
      <c r="BA173">
        <v>1</v>
      </c>
      <c r="BB173">
        <v>4.7</v>
      </c>
      <c r="BC173">
        <v>4.4800000000000004</v>
      </c>
      <c r="BD173">
        <v>120</v>
      </c>
      <c r="BE173">
        <v>4.7</v>
      </c>
      <c r="BF173">
        <v>1264</v>
      </c>
      <c r="BG173">
        <v>4.63</v>
      </c>
      <c r="BH173">
        <v>1335</v>
      </c>
      <c r="BI173">
        <v>4.8899999999999997</v>
      </c>
      <c r="BJ173" t="s">
        <v>114</v>
      </c>
      <c r="BK173" t="s">
        <v>110</v>
      </c>
      <c r="BL173">
        <v>0.26</v>
      </c>
      <c r="BM173" t="s">
        <v>118</v>
      </c>
      <c r="BN173" t="s">
        <v>110</v>
      </c>
      <c r="BO173" t="s">
        <v>110</v>
      </c>
      <c r="BP173" s="1">
        <v>5.16E-2</v>
      </c>
      <c r="BQ173" s="1">
        <v>0.55000000000000004</v>
      </c>
      <c r="BR173" t="s">
        <v>116</v>
      </c>
      <c r="BS173">
        <v>3.21</v>
      </c>
      <c r="BU173">
        <v>1</v>
      </c>
      <c r="BV173">
        <v>4230</v>
      </c>
      <c r="BW173" t="s">
        <v>110</v>
      </c>
      <c r="BX173">
        <v>1</v>
      </c>
      <c r="BY173" t="s">
        <v>110</v>
      </c>
      <c r="BZ173" t="s">
        <v>110</v>
      </c>
    </row>
    <row r="174" spans="1:78" x14ac:dyDescent="0.25">
      <c r="A174" t="s">
        <v>252</v>
      </c>
      <c r="C174" t="s">
        <v>107</v>
      </c>
      <c r="E174">
        <v>0</v>
      </c>
      <c r="F174" t="s">
        <v>108</v>
      </c>
      <c r="G174" s="2">
        <v>43018.949305555558</v>
      </c>
      <c r="H174" t="s">
        <v>109</v>
      </c>
      <c r="I174">
        <v>1</v>
      </c>
      <c r="J174">
        <v>87</v>
      </c>
      <c r="K174" t="s">
        <v>110</v>
      </c>
      <c r="L174">
        <v>0</v>
      </c>
      <c r="M174" t="s">
        <v>253</v>
      </c>
      <c r="N174">
        <v>1</v>
      </c>
      <c r="O174">
        <v>0</v>
      </c>
      <c r="R174" t="s">
        <v>112</v>
      </c>
      <c r="S174" t="s">
        <v>113</v>
      </c>
      <c r="T174" s="1">
        <v>1550000</v>
      </c>
      <c r="U174" t="s">
        <v>110</v>
      </c>
      <c r="V174" s="1">
        <v>443000</v>
      </c>
      <c r="W174" t="s">
        <v>110</v>
      </c>
      <c r="X174" t="s">
        <v>110</v>
      </c>
      <c r="Y174">
        <v>4.51</v>
      </c>
      <c r="Z174">
        <v>4.49</v>
      </c>
      <c r="AA174">
        <v>120</v>
      </c>
      <c r="AB174">
        <v>4.5199999999999996</v>
      </c>
      <c r="AC174">
        <v>1211</v>
      </c>
      <c r="AD174">
        <v>4.4400000000000004</v>
      </c>
      <c r="AE174">
        <v>1299</v>
      </c>
      <c r="AF174">
        <v>4.76</v>
      </c>
      <c r="AG174" t="s">
        <v>126</v>
      </c>
      <c r="AH174" t="s">
        <v>110</v>
      </c>
      <c r="AI174">
        <v>0.32300000000000001</v>
      </c>
      <c r="AJ174" t="s">
        <v>110</v>
      </c>
      <c r="AK174" t="s">
        <v>115</v>
      </c>
      <c r="AL174" t="s">
        <v>110</v>
      </c>
      <c r="AM174" s="1">
        <v>0.66900000000000004</v>
      </c>
      <c r="AN174" s="1">
        <v>0.64400000000000002</v>
      </c>
      <c r="AP174" t="s">
        <v>110</v>
      </c>
      <c r="AQ174">
        <v>5.2699999999999997E-2</v>
      </c>
      <c r="AR174" s="1">
        <v>0.18099999999999999</v>
      </c>
      <c r="AS174" t="s">
        <v>116</v>
      </c>
      <c r="AT174">
        <v>3.33</v>
      </c>
      <c r="AU174" t="s">
        <v>117</v>
      </c>
      <c r="AV174" t="s">
        <v>113</v>
      </c>
      <c r="AW174" s="1">
        <v>2320000</v>
      </c>
      <c r="AX174" t="s">
        <v>110</v>
      </c>
      <c r="AY174" s="1">
        <v>688000</v>
      </c>
      <c r="AZ174" t="s">
        <v>110</v>
      </c>
      <c r="BA174">
        <v>1</v>
      </c>
      <c r="BB174">
        <v>4.51</v>
      </c>
      <c r="BC174">
        <v>4.4800000000000004</v>
      </c>
      <c r="BD174">
        <v>120</v>
      </c>
      <c r="BE174">
        <v>4.5199999999999996</v>
      </c>
      <c r="BF174">
        <v>1212</v>
      </c>
      <c r="BG174">
        <v>4.4400000000000004</v>
      </c>
      <c r="BH174">
        <v>1290</v>
      </c>
      <c r="BI174">
        <v>4.7300000000000004</v>
      </c>
      <c r="BJ174" t="s">
        <v>114</v>
      </c>
      <c r="BK174" t="s">
        <v>110</v>
      </c>
      <c r="BL174">
        <v>0.28599999999999998</v>
      </c>
      <c r="BM174" t="s">
        <v>118</v>
      </c>
      <c r="BN174" t="s">
        <v>110</v>
      </c>
      <c r="BO174" t="s">
        <v>110</v>
      </c>
      <c r="BP174" s="1">
        <v>5.1499999999999997E-2</v>
      </c>
      <c r="BQ174" s="1">
        <v>0.39300000000000002</v>
      </c>
      <c r="BR174" t="s">
        <v>116</v>
      </c>
      <c r="BS174">
        <v>3.36</v>
      </c>
      <c r="BU174">
        <v>0</v>
      </c>
      <c r="BV174">
        <v>5230</v>
      </c>
      <c r="BW174" t="s">
        <v>110</v>
      </c>
      <c r="BX174">
        <v>1</v>
      </c>
      <c r="BY174" t="s">
        <v>110</v>
      </c>
      <c r="BZ174" t="s">
        <v>110</v>
      </c>
    </row>
    <row r="175" spans="1:78" x14ac:dyDescent="0.25">
      <c r="A175" t="s">
        <v>252</v>
      </c>
      <c r="C175" t="s">
        <v>107</v>
      </c>
      <c r="E175">
        <v>0</v>
      </c>
      <c r="F175" t="s">
        <v>108</v>
      </c>
      <c r="G175" s="2">
        <v>43018.949305555558</v>
      </c>
      <c r="H175" t="s">
        <v>109</v>
      </c>
      <c r="I175">
        <v>1</v>
      </c>
      <c r="J175">
        <v>87</v>
      </c>
      <c r="K175" t="s">
        <v>110</v>
      </c>
      <c r="L175">
        <v>0</v>
      </c>
      <c r="M175" t="s">
        <v>253</v>
      </c>
      <c r="N175">
        <v>1</v>
      </c>
      <c r="O175">
        <v>0</v>
      </c>
      <c r="R175" t="s">
        <v>119</v>
      </c>
      <c r="S175" t="s">
        <v>113</v>
      </c>
      <c r="T175" s="1">
        <v>89100</v>
      </c>
      <c r="U175" t="s">
        <v>110</v>
      </c>
      <c r="V175" s="1">
        <v>26900</v>
      </c>
      <c r="W175" t="s">
        <v>110</v>
      </c>
      <c r="X175" t="s">
        <v>110</v>
      </c>
      <c r="Y175">
        <v>4.51</v>
      </c>
      <c r="Z175">
        <v>4.5</v>
      </c>
      <c r="AA175">
        <v>120</v>
      </c>
      <c r="AB175">
        <v>4.5199999999999996</v>
      </c>
      <c r="AC175">
        <v>1213</v>
      </c>
      <c r="AD175">
        <v>4.45</v>
      </c>
      <c r="AE175">
        <v>1258</v>
      </c>
      <c r="AF175">
        <v>4.6100000000000003</v>
      </c>
      <c r="AG175" t="s">
        <v>173</v>
      </c>
      <c r="AH175" t="s">
        <v>110</v>
      </c>
      <c r="AI175">
        <v>0.16500000000000001</v>
      </c>
      <c r="AJ175" t="s">
        <v>110</v>
      </c>
      <c r="AK175" t="s">
        <v>120</v>
      </c>
      <c r="AL175" t="s">
        <v>110</v>
      </c>
      <c r="AM175" s="1">
        <v>3.8399999999999997E-2</v>
      </c>
      <c r="AN175" s="1">
        <v>3.9100000000000003E-2</v>
      </c>
      <c r="AP175" t="s">
        <v>110</v>
      </c>
      <c r="AQ175">
        <v>5.04E-2</v>
      </c>
      <c r="AR175" s="1">
        <v>-0.183</v>
      </c>
      <c r="AS175" t="s">
        <v>116</v>
      </c>
      <c r="AT175">
        <v>1.63</v>
      </c>
      <c r="AU175" t="s">
        <v>117</v>
      </c>
      <c r="AV175" t="s">
        <v>113</v>
      </c>
      <c r="AW175" s="1">
        <v>2320000</v>
      </c>
      <c r="AX175" t="s">
        <v>110</v>
      </c>
      <c r="AY175" s="1">
        <v>688000</v>
      </c>
      <c r="AZ175" t="s">
        <v>110</v>
      </c>
      <c r="BA175">
        <v>1</v>
      </c>
      <c r="BB175">
        <v>4.51</v>
      </c>
      <c r="BC175">
        <v>4.4800000000000004</v>
      </c>
      <c r="BD175">
        <v>120</v>
      </c>
      <c r="BE175">
        <v>4.5199999999999996</v>
      </c>
      <c r="BF175">
        <v>1212</v>
      </c>
      <c r="BG175">
        <v>4.4400000000000004</v>
      </c>
      <c r="BH175">
        <v>1290</v>
      </c>
      <c r="BI175">
        <v>4.7300000000000004</v>
      </c>
      <c r="BJ175" t="s">
        <v>114</v>
      </c>
      <c r="BK175" t="s">
        <v>110</v>
      </c>
      <c r="BL175">
        <v>0.28599999999999998</v>
      </c>
      <c r="BM175" t="s">
        <v>118</v>
      </c>
      <c r="BN175" t="s">
        <v>110</v>
      </c>
      <c r="BO175" t="s">
        <v>110</v>
      </c>
      <c r="BP175" s="1">
        <v>5.1499999999999997E-2</v>
      </c>
      <c r="BQ175" s="1">
        <v>0.39300000000000002</v>
      </c>
      <c r="BR175" t="s">
        <v>116</v>
      </c>
      <c r="BS175">
        <v>3.36</v>
      </c>
      <c r="BU175">
        <v>0</v>
      </c>
      <c r="BV175">
        <v>5640</v>
      </c>
      <c r="BW175" t="s">
        <v>110</v>
      </c>
      <c r="BX175">
        <v>1</v>
      </c>
      <c r="BY175" t="s">
        <v>110</v>
      </c>
      <c r="BZ175" t="s">
        <v>110</v>
      </c>
    </row>
    <row r="176" spans="1:78" x14ac:dyDescent="0.25">
      <c r="A176" t="s">
        <v>254</v>
      </c>
      <c r="C176" t="s">
        <v>107</v>
      </c>
      <c r="E176">
        <v>0</v>
      </c>
      <c r="F176" t="s">
        <v>108</v>
      </c>
      <c r="G176" s="2">
        <v>43018.95815972222</v>
      </c>
      <c r="H176" t="s">
        <v>109</v>
      </c>
      <c r="I176">
        <v>1</v>
      </c>
      <c r="J176">
        <v>88</v>
      </c>
      <c r="K176" t="s">
        <v>110</v>
      </c>
      <c r="L176">
        <v>0</v>
      </c>
      <c r="M176" t="s">
        <v>255</v>
      </c>
      <c r="N176">
        <v>1</v>
      </c>
      <c r="O176">
        <v>0</v>
      </c>
      <c r="R176" t="s">
        <v>112</v>
      </c>
      <c r="S176" t="s">
        <v>113</v>
      </c>
      <c r="T176" s="1">
        <v>44000</v>
      </c>
      <c r="U176" t="s">
        <v>110</v>
      </c>
      <c r="V176" s="1">
        <v>13500</v>
      </c>
      <c r="W176" t="s">
        <v>110</v>
      </c>
      <c r="X176" t="s">
        <v>110</v>
      </c>
      <c r="Y176">
        <v>4.4800000000000004</v>
      </c>
      <c r="Z176">
        <v>4.49</v>
      </c>
      <c r="AA176">
        <v>120</v>
      </c>
      <c r="AB176">
        <v>4.49</v>
      </c>
      <c r="AC176">
        <v>1202</v>
      </c>
      <c r="AD176">
        <v>4.41</v>
      </c>
      <c r="AE176">
        <v>1254</v>
      </c>
      <c r="AF176">
        <v>4.5999999999999996</v>
      </c>
      <c r="AG176" t="s">
        <v>126</v>
      </c>
      <c r="AH176" t="s">
        <v>110</v>
      </c>
      <c r="AI176">
        <v>0.191</v>
      </c>
      <c r="AJ176" t="s">
        <v>110</v>
      </c>
      <c r="AK176" t="s">
        <v>115</v>
      </c>
      <c r="AL176" t="s">
        <v>110</v>
      </c>
      <c r="AM176" s="1">
        <v>1.7299999999999999E-2</v>
      </c>
      <c r="AN176" s="1">
        <v>1.77E-2</v>
      </c>
      <c r="AP176" t="s">
        <v>110</v>
      </c>
      <c r="AQ176">
        <v>4.9599999999999998E-2</v>
      </c>
      <c r="AR176" s="1">
        <v>1.06</v>
      </c>
      <c r="AS176" t="s">
        <v>116</v>
      </c>
      <c r="AT176">
        <v>1.55</v>
      </c>
      <c r="AU176" t="s">
        <v>117</v>
      </c>
      <c r="AV176" t="s">
        <v>113</v>
      </c>
      <c r="AW176" s="1">
        <v>2550000</v>
      </c>
      <c r="AX176" t="s">
        <v>110</v>
      </c>
      <c r="AY176" s="1">
        <v>763000</v>
      </c>
      <c r="AZ176" t="s">
        <v>110</v>
      </c>
      <c r="BA176">
        <v>1</v>
      </c>
      <c r="BB176">
        <v>4.4800000000000004</v>
      </c>
      <c r="BC176">
        <v>4.4800000000000004</v>
      </c>
      <c r="BD176">
        <v>120</v>
      </c>
      <c r="BE176">
        <v>4.49</v>
      </c>
      <c r="BF176">
        <v>1202</v>
      </c>
      <c r="BG176">
        <v>4.41</v>
      </c>
      <c r="BH176">
        <v>1286</v>
      </c>
      <c r="BI176">
        <v>4.71</v>
      </c>
      <c r="BJ176" t="s">
        <v>114</v>
      </c>
      <c r="BK176" t="s">
        <v>110</v>
      </c>
      <c r="BL176">
        <v>0.308</v>
      </c>
      <c r="BM176" t="s">
        <v>118</v>
      </c>
      <c r="BN176" t="s">
        <v>110</v>
      </c>
      <c r="BO176" t="s">
        <v>110</v>
      </c>
      <c r="BP176" s="1">
        <v>5.0500000000000003E-2</v>
      </c>
      <c r="BQ176" s="1">
        <v>0.28100000000000003</v>
      </c>
      <c r="BR176" t="s">
        <v>116</v>
      </c>
      <c r="BS176">
        <v>3.21</v>
      </c>
      <c r="BU176">
        <v>0</v>
      </c>
      <c r="BV176">
        <v>140</v>
      </c>
      <c r="BW176" t="s">
        <v>110</v>
      </c>
      <c r="BX176">
        <v>1</v>
      </c>
      <c r="BY176" t="s">
        <v>110</v>
      </c>
      <c r="BZ176" t="s">
        <v>110</v>
      </c>
    </row>
    <row r="177" spans="1:78" x14ac:dyDescent="0.25">
      <c r="A177" t="s">
        <v>254</v>
      </c>
      <c r="C177" t="s">
        <v>107</v>
      </c>
      <c r="E177">
        <v>0</v>
      </c>
      <c r="F177" t="s">
        <v>108</v>
      </c>
      <c r="G177" s="2">
        <v>43018.95815972222</v>
      </c>
      <c r="H177" t="s">
        <v>109</v>
      </c>
      <c r="I177">
        <v>1</v>
      </c>
      <c r="J177">
        <v>88</v>
      </c>
      <c r="K177" t="s">
        <v>110</v>
      </c>
      <c r="L177">
        <v>0</v>
      </c>
      <c r="M177" t="s">
        <v>255</v>
      </c>
      <c r="N177">
        <v>1</v>
      </c>
      <c r="O177">
        <v>0</v>
      </c>
      <c r="R177" t="s">
        <v>119</v>
      </c>
      <c r="S177" t="s">
        <v>113</v>
      </c>
      <c r="T177" s="1">
        <v>2710</v>
      </c>
      <c r="U177" t="s">
        <v>110</v>
      </c>
      <c r="V177" s="1">
        <v>799</v>
      </c>
      <c r="W177" t="s">
        <v>110</v>
      </c>
      <c r="X177" t="s">
        <v>110</v>
      </c>
      <c r="Y177">
        <v>4.47</v>
      </c>
      <c r="Z177">
        <v>4.5</v>
      </c>
      <c r="AA177">
        <v>120</v>
      </c>
      <c r="AB177">
        <v>4.49</v>
      </c>
      <c r="AC177">
        <v>1208</v>
      </c>
      <c r="AD177">
        <v>4.43</v>
      </c>
      <c r="AE177">
        <v>1253</v>
      </c>
      <c r="AF177">
        <v>4.59</v>
      </c>
      <c r="AG177" t="s">
        <v>114</v>
      </c>
      <c r="AH177" t="s">
        <v>110</v>
      </c>
      <c r="AI177">
        <v>0.16500000000000001</v>
      </c>
      <c r="AJ177" t="s">
        <v>110</v>
      </c>
      <c r="AK177" t="s">
        <v>120</v>
      </c>
      <c r="AL177" t="s">
        <v>110</v>
      </c>
      <c r="AM177" s="1">
        <v>1.07E-3</v>
      </c>
      <c r="AN177" s="1">
        <v>1.0499999999999999E-3</v>
      </c>
      <c r="AP177" t="s">
        <v>110</v>
      </c>
      <c r="AQ177">
        <v>4.9500000000000002E-2</v>
      </c>
      <c r="AR177" s="1">
        <v>8.08</v>
      </c>
      <c r="AS177" t="s">
        <v>116</v>
      </c>
      <c r="AT177">
        <v>2.94</v>
      </c>
      <c r="AU177" t="s">
        <v>117</v>
      </c>
      <c r="AV177" t="s">
        <v>113</v>
      </c>
      <c r="AW177" s="1">
        <v>2550000</v>
      </c>
      <c r="AX177" t="s">
        <v>110</v>
      </c>
      <c r="AY177" s="1">
        <v>763000</v>
      </c>
      <c r="AZ177" t="s">
        <v>110</v>
      </c>
      <c r="BA177">
        <v>1</v>
      </c>
      <c r="BB177">
        <v>4.4800000000000004</v>
      </c>
      <c r="BC177">
        <v>4.4800000000000004</v>
      </c>
      <c r="BD177">
        <v>120</v>
      </c>
      <c r="BE177">
        <v>4.49</v>
      </c>
      <c r="BF177">
        <v>1202</v>
      </c>
      <c r="BG177">
        <v>4.41</v>
      </c>
      <c r="BH177">
        <v>1286</v>
      </c>
      <c r="BI177">
        <v>4.71</v>
      </c>
      <c r="BJ177" t="s">
        <v>114</v>
      </c>
      <c r="BK177" t="s">
        <v>110</v>
      </c>
      <c r="BL177">
        <v>0.308</v>
      </c>
      <c r="BM177" t="s">
        <v>118</v>
      </c>
      <c r="BN177" t="s">
        <v>110</v>
      </c>
      <c r="BO177" t="s">
        <v>110</v>
      </c>
      <c r="BP177" s="1">
        <v>5.0500000000000003E-2</v>
      </c>
      <c r="BQ177" s="1">
        <v>0.28100000000000003</v>
      </c>
      <c r="BR177" t="s">
        <v>116</v>
      </c>
      <c r="BS177">
        <v>3.21</v>
      </c>
      <c r="BU177">
        <v>0</v>
      </c>
      <c r="BV177">
        <v>82.9</v>
      </c>
      <c r="BW177" t="s">
        <v>110</v>
      </c>
      <c r="BX177">
        <v>0.998</v>
      </c>
      <c r="BY177" t="s">
        <v>110</v>
      </c>
      <c r="BZ177" t="s">
        <v>110</v>
      </c>
    </row>
    <row r="178" spans="1:78" x14ac:dyDescent="0.25">
      <c r="A178" t="s">
        <v>192</v>
      </c>
      <c r="C178" t="s">
        <v>107</v>
      </c>
      <c r="E178">
        <v>0</v>
      </c>
      <c r="F178" t="s">
        <v>108</v>
      </c>
      <c r="G178" s="2">
        <v>43018.967083333337</v>
      </c>
      <c r="H178" t="s">
        <v>109</v>
      </c>
      <c r="I178">
        <v>1</v>
      </c>
      <c r="J178">
        <v>89</v>
      </c>
      <c r="K178" t="s">
        <v>110</v>
      </c>
      <c r="L178">
        <v>0</v>
      </c>
      <c r="M178" t="s">
        <v>256</v>
      </c>
      <c r="N178">
        <v>1</v>
      </c>
      <c r="O178">
        <v>0</v>
      </c>
      <c r="R178" t="s">
        <v>112</v>
      </c>
      <c r="S178" t="s">
        <v>113</v>
      </c>
      <c r="T178" s="1">
        <v>73200</v>
      </c>
      <c r="U178" t="s">
        <v>110</v>
      </c>
      <c r="V178" s="1">
        <v>21400</v>
      </c>
      <c r="W178" t="s">
        <v>110</v>
      </c>
      <c r="X178" t="s">
        <v>110</v>
      </c>
      <c r="Y178">
        <v>4.71</v>
      </c>
      <c r="Z178">
        <v>4.71</v>
      </c>
      <c r="AA178">
        <v>120</v>
      </c>
      <c r="AB178">
        <v>4.72</v>
      </c>
      <c r="AC178">
        <v>1266</v>
      </c>
      <c r="AD178">
        <v>4.6399999999999997</v>
      </c>
      <c r="AE178">
        <v>1333</v>
      </c>
      <c r="AF178">
        <v>4.8899999999999997</v>
      </c>
      <c r="AG178" t="s">
        <v>126</v>
      </c>
      <c r="AH178" t="s">
        <v>110</v>
      </c>
      <c r="AI178">
        <v>0.246</v>
      </c>
      <c r="AJ178" t="s">
        <v>110</v>
      </c>
      <c r="AK178" t="s">
        <v>115</v>
      </c>
      <c r="AL178" t="s">
        <v>110</v>
      </c>
      <c r="AM178" s="1">
        <v>3.2300000000000002E-2</v>
      </c>
      <c r="AN178" s="1">
        <v>3.2099999999999997E-2</v>
      </c>
      <c r="AP178" t="s">
        <v>110</v>
      </c>
      <c r="AQ178">
        <v>5.2400000000000002E-2</v>
      </c>
      <c r="AR178" s="1">
        <v>-0.86199999999999999</v>
      </c>
      <c r="AS178" t="s">
        <v>116</v>
      </c>
      <c r="AT178">
        <v>2.4900000000000002</v>
      </c>
      <c r="AU178" t="s">
        <v>117</v>
      </c>
      <c r="AV178" t="s">
        <v>113</v>
      </c>
      <c r="AW178" s="1">
        <v>2260000</v>
      </c>
      <c r="AX178" t="s">
        <v>110</v>
      </c>
      <c r="AY178" s="1">
        <v>664000</v>
      </c>
      <c r="AZ178" t="s">
        <v>110</v>
      </c>
      <c r="BA178">
        <v>1</v>
      </c>
      <c r="BB178">
        <v>4.71</v>
      </c>
      <c r="BC178">
        <v>4.4800000000000004</v>
      </c>
      <c r="BD178">
        <v>120</v>
      </c>
      <c r="BE178">
        <v>4.72</v>
      </c>
      <c r="BF178">
        <v>1268</v>
      </c>
      <c r="BG178">
        <v>4.6500000000000004</v>
      </c>
      <c r="BH178">
        <v>1344</v>
      </c>
      <c r="BI178">
        <v>4.93</v>
      </c>
      <c r="BJ178" t="s">
        <v>114</v>
      </c>
      <c r="BK178" t="s">
        <v>110</v>
      </c>
      <c r="BL178">
        <v>0.27900000000000003</v>
      </c>
      <c r="BM178" t="s">
        <v>118</v>
      </c>
      <c r="BN178" t="s">
        <v>110</v>
      </c>
      <c r="BO178" t="s">
        <v>110</v>
      </c>
      <c r="BP178" s="1">
        <v>5.2299999999999999E-2</v>
      </c>
      <c r="BQ178" s="1">
        <v>0.40400000000000003</v>
      </c>
      <c r="BR178" t="s">
        <v>116</v>
      </c>
      <c r="BS178">
        <v>3.33</v>
      </c>
      <c r="BU178">
        <v>1</v>
      </c>
      <c r="BV178">
        <v>258</v>
      </c>
      <c r="BW178" t="s">
        <v>110</v>
      </c>
      <c r="BX178">
        <v>1</v>
      </c>
      <c r="BY178" t="s">
        <v>110</v>
      </c>
      <c r="BZ178" t="s">
        <v>110</v>
      </c>
    </row>
    <row r="179" spans="1:78" x14ac:dyDescent="0.25">
      <c r="A179" t="s">
        <v>192</v>
      </c>
      <c r="C179" t="s">
        <v>107</v>
      </c>
      <c r="E179">
        <v>0</v>
      </c>
      <c r="F179" t="s">
        <v>108</v>
      </c>
      <c r="G179" s="2">
        <v>43018.967083333337</v>
      </c>
      <c r="H179" t="s">
        <v>109</v>
      </c>
      <c r="I179">
        <v>1</v>
      </c>
      <c r="J179">
        <v>89</v>
      </c>
      <c r="K179" t="s">
        <v>110</v>
      </c>
      <c r="L179">
        <v>0</v>
      </c>
      <c r="M179" t="s">
        <v>256</v>
      </c>
      <c r="N179">
        <v>1</v>
      </c>
      <c r="O179">
        <v>0</v>
      </c>
      <c r="R179" t="s">
        <v>119</v>
      </c>
      <c r="S179" t="s">
        <v>113</v>
      </c>
      <c r="T179" s="1">
        <v>3850</v>
      </c>
      <c r="U179" t="s">
        <v>110</v>
      </c>
      <c r="V179" s="1">
        <v>1200</v>
      </c>
      <c r="W179" t="s">
        <v>110</v>
      </c>
      <c r="X179" t="s">
        <v>110</v>
      </c>
      <c r="Y179">
        <v>4.72</v>
      </c>
      <c r="Z179">
        <v>4.72</v>
      </c>
      <c r="AA179">
        <v>120</v>
      </c>
      <c r="AB179">
        <v>4.72</v>
      </c>
      <c r="AC179">
        <v>1271</v>
      </c>
      <c r="AD179">
        <v>4.66</v>
      </c>
      <c r="AE179">
        <v>1322</v>
      </c>
      <c r="AF179">
        <v>4.8499999999999996</v>
      </c>
      <c r="AG179" t="s">
        <v>126</v>
      </c>
      <c r="AH179" t="s">
        <v>110</v>
      </c>
      <c r="AI179">
        <v>0.187</v>
      </c>
      <c r="AJ179" t="s">
        <v>110</v>
      </c>
      <c r="AK179" t="s">
        <v>120</v>
      </c>
      <c r="AL179" t="s">
        <v>110</v>
      </c>
      <c r="AM179" s="1">
        <v>1.6999999999999999E-3</v>
      </c>
      <c r="AN179" s="1">
        <v>1.81E-3</v>
      </c>
      <c r="AP179" t="s">
        <v>110</v>
      </c>
      <c r="AQ179">
        <v>5.04E-2</v>
      </c>
      <c r="AR179" s="1">
        <v>-0.57599999999999996</v>
      </c>
      <c r="AS179" t="s">
        <v>116</v>
      </c>
      <c r="AT179">
        <v>2.2799999999999998</v>
      </c>
      <c r="AU179" t="s">
        <v>117</v>
      </c>
      <c r="AV179" t="s">
        <v>113</v>
      </c>
      <c r="AW179" s="1">
        <v>2260000</v>
      </c>
      <c r="AX179" t="s">
        <v>110</v>
      </c>
      <c r="AY179" s="1">
        <v>664000</v>
      </c>
      <c r="AZ179" t="s">
        <v>110</v>
      </c>
      <c r="BA179">
        <v>1</v>
      </c>
      <c r="BB179">
        <v>4.71</v>
      </c>
      <c r="BC179">
        <v>4.4800000000000004</v>
      </c>
      <c r="BD179">
        <v>120</v>
      </c>
      <c r="BE179">
        <v>4.72</v>
      </c>
      <c r="BF179">
        <v>1268</v>
      </c>
      <c r="BG179">
        <v>4.6500000000000004</v>
      </c>
      <c r="BH179">
        <v>1344</v>
      </c>
      <c r="BI179">
        <v>4.93</v>
      </c>
      <c r="BJ179" t="s">
        <v>114</v>
      </c>
      <c r="BK179" t="s">
        <v>110</v>
      </c>
      <c r="BL179">
        <v>0.27900000000000003</v>
      </c>
      <c r="BM179" t="s">
        <v>118</v>
      </c>
      <c r="BN179" t="s">
        <v>110</v>
      </c>
      <c r="BO179" t="s">
        <v>110</v>
      </c>
      <c r="BP179" s="1">
        <v>5.2299999999999999E-2</v>
      </c>
      <c r="BQ179" s="1">
        <v>0.40400000000000003</v>
      </c>
      <c r="BR179" t="s">
        <v>116</v>
      </c>
      <c r="BS179">
        <v>3.33</v>
      </c>
      <c r="BU179">
        <v>1</v>
      </c>
      <c r="BV179">
        <v>186</v>
      </c>
      <c r="BW179" t="s">
        <v>110</v>
      </c>
      <c r="BX179">
        <v>1</v>
      </c>
      <c r="BY179" t="s">
        <v>110</v>
      </c>
      <c r="BZ179" t="s">
        <v>110</v>
      </c>
    </row>
    <row r="180" spans="1:78" x14ac:dyDescent="0.25">
      <c r="A180" t="s">
        <v>257</v>
      </c>
      <c r="C180" t="s">
        <v>107</v>
      </c>
      <c r="E180">
        <v>0</v>
      </c>
      <c r="F180" t="s">
        <v>108</v>
      </c>
      <c r="G180" s="2">
        <v>43018.97583333333</v>
      </c>
      <c r="H180" t="s">
        <v>109</v>
      </c>
      <c r="I180">
        <v>1</v>
      </c>
      <c r="J180">
        <v>94</v>
      </c>
      <c r="K180" t="s">
        <v>110</v>
      </c>
      <c r="L180">
        <v>0</v>
      </c>
      <c r="M180" t="s">
        <v>258</v>
      </c>
      <c r="N180">
        <v>1</v>
      </c>
      <c r="O180">
        <v>0</v>
      </c>
      <c r="R180" t="s">
        <v>112</v>
      </c>
      <c r="S180" t="s">
        <v>113</v>
      </c>
      <c r="T180" s="1">
        <v>993000</v>
      </c>
      <c r="U180" t="s">
        <v>110</v>
      </c>
      <c r="V180" s="1">
        <v>292000</v>
      </c>
      <c r="W180" t="s">
        <v>110</v>
      </c>
      <c r="X180" t="s">
        <v>110</v>
      </c>
      <c r="Y180">
        <v>4.7</v>
      </c>
      <c r="Z180">
        <v>4.7</v>
      </c>
      <c r="AA180">
        <v>120</v>
      </c>
      <c r="AB180">
        <v>4.71</v>
      </c>
      <c r="AC180">
        <v>1264</v>
      </c>
      <c r="AD180">
        <v>4.63</v>
      </c>
      <c r="AE180">
        <v>1352</v>
      </c>
      <c r="AF180">
        <v>4.96</v>
      </c>
      <c r="AG180" t="s">
        <v>126</v>
      </c>
      <c r="AH180" t="s">
        <v>110</v>
      </c>
      <c r="AI180">
        <v>0.32300000000000001</v>
      </c>
      <c r="AJ180" t="s">
        <v>110</v>
      </c>
      <c r="AK180" t="s">
        <v>115</v>
      </c>
      <c r="AL180" t="s">
        <v>110</v>
      </c>
      <c r="AM180" s="1">
        <v>0.41399999999999998</v>
      </c>
      <c r="AN180" s="1">
        <v>0.41099999999999998</v>
      </c>
      <c r="AP180" t="s">
        <v>110</v>
      </c>
      <c r="AQ180">
        <v>5.1400000000000001E-2</v>
      </c>
      <c r="AR180" s="1">
        <v>0.14799999999999999</v>
      </c>
      <c r="AS180" t="s">
        <v>116</v>
      </c>
      <c r="AT180">
        <v>3.7</v>
      </c>
      <c r="AU180" t="s">
        <v>117</v>
      </c>
      <c r="AV180" t="s">
        <v>113</v>
      </c>
      <c r="AW180" s="1">
        <v>2400000</v>
      </c>
      <c r="AX180" t="s">
        <v>110</v>
      </c>
      <c r="AY180" s="1">
        <v>711000</v>
      </c>
      <c r="AZ180" t="s">
        <v>110</v>
      </c>
      <c r="BA180">
        <v>1</v>
      </c>
      <c r="BB180">
        <v>4.7</v>
      </c>
      <c r="BC180">
        <v>4.4800000000000004</v>
      </c>
      <c r="BD180">
        <v>120</v>
      </c>
      <c r="BE180">
        <v>4.71</v>
      </c>
      <c r="BF180">
        <v>1264</v>
      </c>
      <c r="BG180">
        <v>4.63</v>
      </c>
      <c r="BH180">
        <v>1341</v>
      </c>
      <c r="BI180">
        <v>4.92</v>
      </c>
      <c r="BJ180" t="s">
        <v>114</v>
      </c>
      <c r="BK180" t="s">
        <v>110</v>
      </c>
      <c r="BL180">
        <v>0.28199999999999997</v>
      </c>
      <c r="BM180" t="s">
        <v>118</v>
      </c>
      <c r="BN180" t="s">
        <v>110</v>
      </c>
      <c r="BO180" t="s">
        <v>110</v>
      </c>
      <c r="BP180" s="1">
        <v>5.21E-2</v>
      </c>
      <c r="BQ180" s="1">
        <v>0.42899999999999999</v>
      </c>
      <c r="BR180" t="s">
        <v>116</v>
      </c>
      <c r="BS180">
        <v>3.3</v>
      </c>
      <c r="BU180">
        <v>1</v>
      </c>
      <c r="BV180">
        <v>3250</v>
      </c>
      <c r="BW180" t="s">
        <v>110</v>
      </c>
      <c r="BX180">
        <v>1</v>
      </c>
      <c r="BY180" t="s">
        <v>110</v>
      </c>
      <c r="BZ180" t="s">
        <v>110</v>
      </c>
    </row>
    <row r="181" spans="1:78" x14ac:dyDescent="0.25">
      <c r="A181" t="s">
        <v>257</v>
      </c>
      <c r="C181" t="s">
        <v>107</v>
      </c>
      <c r="E181">
        <v>0</v>
      </c>
      <c r="F181" t="s">
        <v>108</v>
      </c>
      <c r="G181" s="2">
        <v>43018.97583333333</v>
      </c>
      <c r="H181" t="s">
        <v>109</v>
      </c>
      <c r="I181">
        <v>1</v>
      </c>
      <c r="J181">
        <v>94</v>
      </c>
      <c r="K181" t="s">
        <v>110</v>
      </c>
      <c r="L181">
        <v>0</v>
      </c>
      <c r="M181" t="s">
        <v>258</v>
      </c>
      <c r="N181">
        <v>1</v>
      </c>
      <c r="O181">
        <v>0</v>
      </c>
      <c r="R181" t="s">
        <v>119</v>
      </c>
      <c r="S181" t="s">
        <v>113</v>
      </c>
      <c r="T181" s="1">
        <v>55700</v>
      </c>
      <c r="U181" t="s">
        <v>110</v>
      </c>
      <c r="V181" s="1">
        <v>16900</v>
      </c>
      <c r="W181" t="s">
        <v>110</v>
      </c>
      <c r="X181" t="s">
        <v>110</v>
      </c>
      <c r="Y181">
        <v>4.7</v>
      </c>
      <c r="Z181">
        <v>4.7</v>
      </c>
      <c r="AA181">
        <v>120</v>
      </c>
      <c r="AB181">
        <v>4.71</v>
      </c>
      <c r="AC181">
        <v>1266</v>
      </c>
      <c r="AD181">
        <v>4.6399999999999997</v>
      </c>
      <c r="AE181">
        <v>1327</v>
      </c>
      <c r="AF181">
        <v>4.8600000000000003</v>
      </c>
      <c r="AG181" t="s">
        <v>126</v>
      </c>
      <c r="AH181" t="s">
        <v>110</v>
      </c>
      <c r="AI181">
        <v>0.224</v>
      </c>
      <c r="AJ181" t="s">
        <v>110</v>
      </c>
      <c r="AK181" t="s">
        <v>120</v>
      </c>
      <c r="AL181" t="s">
        <v>110</v>
      </c>
      <c r="AM181" s="1">
        <v>2.3199999999999998E-2</v>
      </c>
      <c r="AN181" s="1">
        <v>2.3800000000000002E-2</v>
      </c>
      <c r="AP181" t="s">
        <v>110</v>
      </c>
      <c r="AQ181">
        <v>0.05</v>
      </c>
      <c r="AR181" s="1">
        <v>0.74199999999999999</v>
      </c>
      <c r="AS181" t="s">
        <v>116</v>
      </c>
      <c r="AT181">
        <v>2.61</v>
      </c>
      <c r="AU181" t="s">
        <v>117</v>
      </c>
      <c r="AV181" t="s">
        <v>113</v>
      </c>
      <c r="AW181" s="1">
        <v>2400000</v>
      </c>
      <c r="AX181" t="s">
        <v>110</v>
      </c>
      <c r="AY181" s="1">
        <v>711000</v>
      </c>
      <c r="AZ181" t="s">
        <v>110</v>
      </c>
      <c r="BA181">
        <v>1</v>
      </c>
      <c r="BB181">
        <v>4.7</v>
      </c>
      <c r="BC181">
        <v>4.4800000000000004</v>
      </c>
      <c r="BD181">
        <v>120</v>
      </c>
      <c r="BE181">
        <v>4.71</v>
      </c>
      <c r="BF181">
        <v>1264</v>
      </c>
      <c r="BG181">
        <v>4.63</v>
      </c>
      <c r="BH181">
        <v>1341</v>
      </c>
      <c r="BI181">
        <v>4.92</v>
      </c>
      <c r="BJ181" t="s">
        <v>114</v>
      </c>
      <c r="BK181" t="s">
        <v>110</v>
      </c>
      <c r="BL181">
        <v>0.28199999999999997</v>
      </c>
      <c r="BM181" t="s">
        <v>118</v>
      </c>
      <c r="BN181" t="s">
        <v>110</v>
      </c>
      <c r="BO181" t="s">
        <v>110</v>
      </c>
      <c r="BP181" s="1">
        <v>5.21E-2</v>
      </c>
      <c r="BQ181" s="1">
        <v>0.42899999999999999</v>
      </c>
      <c r="BR181" t="s">
        <v>116</v>
      </c>
      <c r="BS181">
        <v>3.3</v>
      </c>
      <c r="BU181">
        <v>1</v>
      </c>
      <c r="BV181">
        <v>3500</v>
      </c>
      <c r="BW181" t="s">
        <v>110</v>
      </c>
      <c r="BX181">
        <v>1</v>
      </c>
      <c r="BY181" t="s">
        <v>110</v>
      </c>
      <c r="BZ181" t="s">
        <v>110</v>
      </c>
    </row>
    <row r="182" spans="1:78" x14ac:dyDescent="0.25">
      <c r="A182" t="s">
        <v>259</v>
      </c>
      <c r="C182" t="s">
        <v>107</v>
      </c>
      <c r="E182">
        <v>0</v>
      </c>
      <c r="F182" t="s">
        <v>108</v>
      </c>
      <c r="G182" s="2">
        <v>43018.984606481485</v>
      </c>
      <c r="H182" t="s">
        <v>109</v>
      </c>
      <c r="I182">
        <v>1</v>
      </c>
      <c r="J182">
        <v>95</v>
      </c>
      <c r="K182" t="s">
        <v>110</v>
      </c>
      <c r="L182">
        <v>0</v>
      </c>
      <c r="M182" t="s">
        <v>260</v>
      </c>
      <c r="N182">
        <v>1</v>
      </c>
      <c r="O182">
        <v>0</v>
      </c>
      <c r="R182" t="s">
        <v>112</v>
      </c>
      <c r="S182" t="s">
        <v>113</v>
      </c>
      <c r="T182" s="1">
        <v>1200000</v>
      </c>
      <c r="U182" t="s">
        <v>110</v>
      </c>
      <c r="V182" s="1">
        <v>372000</v>
      </c>
      <c r="W182" t="s">
        <v>110</v>
      </c>
      <c r="X182" t="s">
        <v>110</v>
      </c>
      <c r="Y182">
        <v>4.7</v>
      </c>
      <c r="Z182">
        <v>4.7</v>
      </c>
      <c r="AA182">
        <v>120</v>
      </c>
      <c r="AB182">
        <v>4.7</v>
      </c>
      <c r="AC182">
        <v>1263</v>
      </c>
      <c r="AD182">
        <v>4.63</v>
      </c>
      <c r="AE182">
        <v>1338</v>
      </c>
      <c r="AF182">
        <v>4.9000000000000004</v>
      </c>
      <c r="AG182" t="s">
        <v>126</v>
      </c>
      <c r="AH182" t="s">
        <v>110</v>
      </c>
      <c r="AI182">
        <v>0.27500000000000002</v>
      </c>
      <c r="AJ182" t="s">
        <v>110</v>
      </c>
      <c r="AK182" t="s">
        <v>115</v>
      </c>
      <c r="AL182" t="s">
        <v>110</v>
      </c>
      <c r="AM182" s="1">
        <v>0.52100000000000002</v>
      </c>
      <c r="AN182" s="1">
        <v>0.55000000000000004</v>
      </c>
      <c r="AP182" t="s">
        <v>110</v>
      </c>
      <c r="AQ182">
        <v>4.9000000000000002E-2</v>
      </c>
      <c r="AR182" s="1">
        <v>0.20799999999999999</v>
      </c>
      <c r="AS182" t="s">
        <v>116</v>
      </c>
      <c r="AT182">
        <v>3.07</v>
      </c>
      <c r="AU182" t="s">
        <v>117</v>
      </c>
      <c r="AV182" t="s">
        <v>113</v>
      </c>
      <c r="AW182" s="1">
        <v>2310000</v>
      </c>
      <c r="AX182" t="s">
        <v>110</v>
      </c>
      <c r="AY182" s="1">
        <v>676000</v>
      </c>
      <c r="AZ182" t="s">
        <v>110</v>
      </c>
      <c r="BA182">
        <v>1</v>
      </c>
      <c r="BB182">
        <v>4.6900000000000004</v>
      </c>
      <c r="BC182">
        <v>4.4800000000000004</v>
      </c>
      <c r="BD182">
        <v>120</v>
      </c>
      <c r="BE182">
        <v>4.7</v>
      </c>
      <c r="BF182">
        <v>1263</v>
      </c>
      <c r="BG182">
        <v>4.63</v>
      </c>
      <c r="BH182">
        <v>1357</v>
      </c>
      <c r="BI182">
        <v>4.97</v>
      </c>
      <c r="BJ182" t="s">
        <v>114</v>
      </c>
      <c r="BK182" t="s">
        <v>110</v>
      </c>
      <c r="BL182">
        <v>0.34499999999999997</v>
      </c>
      <c r="BM182" t="s">
        <v>118</v>
      </c>
      <c r="BN182" t="s">
        <v>110</v>
      </c>
      <c r="BO182" t="s">
        <v>110</v>
      </c>
      <c r="BP182" s="1">
        <v>5.2400000000000002E-2</v>
      </c>
      <c r="BQ182" s="1">
        <v>0.223</v>
      </c>
      <c r="BR182" t="s">
        <v>116</v>
      </c>
      <c r="BS182">
        <v>4.47</v>
      </c>
      <c r="BU182">
        <v>1</v>
      </c>
      <c r="BV182">
        <v>4080</v>
      </c>
      <c r="BW182" t="s">
        <v>110</v>
      </c>
      <c r="BX182">
        <v>1</v>
      </c>
      <c r="BY182" t="s">
        <v>110</v>
      </c>
      <c r="BZ182" t="s">
        <v>110</v>
      </c>
    </row>
    <row r="183" spans="1:78" x14ac:dyDescent="0.25">
      <c r="A183" t="s">
        <v>259</v>
      </c>
      <c r="C183" t="s">
        <v>107</v>
      </c>
      <c r="E183">
        <v>0</v>
      </c>
      <c r="F183" t="s">
        <v>108</v>
      </c>
      <c r="G183" s="2">
        <v>43018.984606481485</v>
      </c>
      <c r="H183" t="s">
        <v>109</v>
      </c>
      <c r="I183">
        <v>1</v>
      </c>
      <c r="J183">
        <v>95</v>
      </c>
      <c r="K183" t="s">
        <v>110</v>
      </c>
      <c r="L183">
        <v>0</v>
      </c>
      <c r="M183" t="s">
        <v>260</v>
      </c>
      <c r="N183">
        <v>1</v>
      </c>
      <c r="O183">
        <v>0</v>
      </c>
      <c r="R183" t="s">
        <v>119</v>
      </c>
      <c r="S183" t="s">
        <v>113</v>
      </c>
      <c r="T183" s="1">
        <v>65000</v>
      </c>
      <c r="U183" t="s">
        <v>110</v>
      </c>
      <c r="V183" s="1">
        <v>19400</v>
      </c>
      <c r="W183" t="s">
        <v>110</v>
      </c>
      <c r="X183" t="s">
        <v>110</v>
      </c>
      <c r="Y183">
        <v>4.7</v>
      </c>
      <c r="Z183">
        <v>4.7</v>
      </c>
      <c r="AA183">
        <v>120</v>
      </c>
      <c r="AB183">
        <v>4.7</v>
      </c>
      <c r="AC183">
        <v>1266</v>
      </c>
      <c r="AD183">
        <v>4.6399999999999997</v>
      </c>
      <c r="AE183">
        <v>1322</v>
      </c>
      <c r="AF183">
        <v>4.8499999999999996</v>
      </c>
      <c r="AG183" t="s">
        <v>114</v>
      </c>
      <c r="AH183" t="s">
        <v>110</v>
      </c>
      <c r="AI183">
        <v>0.20499999999999999</v>
      </c>
      <c r="AJ183" t="s">
        <v>110</v>
      </c>
      <c r="AK183" t="s">
        <v>120</v>
      </c>
      <c r="AL183" t="s">
        <v>110</v>
      </c>
      <c r="AM183" s="1">
        <v>2.81E-2</v>
      </c>
      <c r="AN183" s="1">
        <v>2.87E-2</v>
      </c>
      <c r="AP183" t="s">
        <v>110</v>
      </c>
      <c r="AQ183">
        <v>5.0500000000000003E-2</v>
      </c>
      <c r="AR183" s="1">
        <v>0.371</v>
      </c>
      <c r="AS183" t="s">
        <v>116</v>
      </c>
      <c r="AT183">
        <v>2.74</v>
      </c>
      <c r="AU183" t="s">
        <v>117</v>
      </c>
      <c r="AV183" t="s">
        <v>113</v>
      </c>
      <c r="AW183" s="1">
        <v>2310000</v>
      </c>
      <c r="AX183" t="s">
        <v>110</v>
      </c>
      <c r="AY183" s="1">
        <v>676000</v>
      </c>
      <c r="AZ183" t="s">
        <v>110</v>
      </c>
      <c r="BA183">
        <v>1</v>
      </c>
      <c r="BB183">
        <v>4.6900000000000004</v>
      </c>
      <c r="BC183">
        <v>4.4800000000000004</v>
      </c>
      <c r="BD183">
        <v>120</v>
      </c>
      <c r="BE183">
        <v>4.7</v>
      </c>
      <c r="BF183">
        <v>1263</v>
      </c>
      <c r="BG183">
        <v>4.63</v>
      </c>
      <c r="BH183">
        <v>1357</v>
      </c>
      <c r="BI183">
        <v>4.97</v>
      </c>
      <c r="BJ183" t="s">
        <v>114</v>
      </c>
      <c r="BK183" t="s">
        <v>110</v>
      </c>
      <c r="BL183">
        <v>0.34499999999999997</v>
      </c>
      <c r="BM183" t="s">
        <v>118</v>
      </c>
      <c r="BN183" t="s">
        <v>110</v>
      </c>
      <c r="BO183" t="s">
        <v>110</v>
      </c>
      <c r="BP183" s="1">
        <v>5.2400000000000002E-2</v>
      </c>
      <c r="BQ183" s="1">
        <v>0.223</v>
      </c>
      <c r="BR183" t="s">
        <v>116</v>
      </c>
      <c r="BS183">
        <v>4.47</v>
      </c>
      <c r="BU183">
        <v>1</v>
      </c>
      <c r="BV183">
        <v>4200</v>
      </c>
      <c r="BW183" t="s">
        <v>110</v>
      </c>
      <c r="BX183">
        <v>1</v>
      </c>
      <c r="BY183" t="s">
        <v>110</v>
      </c>
      <c r="BZ183" t="s">
        <v>110</v>
      </c>
    </row>
    <row r="184" spans="1:78" x14ac:dyDescent="0.25">
      <c r="A184" t="s">
        <v>148</v>
      </c>
      <c r="C184" t="s">
        <v>107</v>
      </c>
      <c r="E184">
        <v>0</v>
      </c>
      <c r="F184" t="s">
        <v>108</v>
      </c>
      <c r="G184" s="2">
        <v>43018.993344907409</v>
      </c>
      <c r="H184" t="s">
        <v>109</v>
      </c>
      <c r="I184">
        <v>1</v>
      </c>
      <c r="J184">
        <v>93</v>
      </c>
      <c r="K184" t="s">
        <v>110</v>
      </c>
      <c r="L184">
        <v>0</v>
      </c>
      <c r="M184" t="s">
        <v>261</v>
      </c>
      <c r="N184">
        <v>1</v>
      </c>
      <c r="O184">
        <v>0</v>
      </c>
      <c r="R184" t="s">
        <v>112</v>
      </c>
      <c r="S184" t="s">
        <v>113</v>
      </c>
      <c r="T184" s="1">
        <v>761000</v>
      </c>
      <c r="U184" t="s">
        <v>110</v>
      </c>
      <c r="V184" s="1">
        <v>230000</v>
      </c>
      <c r="W184" t="s">
        <v>110</v>
      </c>
      <c r="X184" t="s">
        <v>110</v>
      </c>
      <c r="Y184">
        <v>4.5</v>
      </c>
      <c r="Z184">
        <v>4.49</v>
      </c>
      <c r="AA184">
        <v>120</v>
      </c>
      <c r="AB184">
        <v>4.51</v>
      </c>
      <c r="AC184">
        <v>1208</v>
      </c>
      <c r="AD184">
        <v>4.43</v>
      </c>
      <c r="AE184">
        <v>1274</v>
      </c>
      <c r="AF184">
        <v>4.67</v>
      </c>
      <c r="AG184" t="s">
        <v>126</v>
      </c>
      <c r="AH184" t="s">
        <v>110</v>
      </c>
      <c r="AI184">
        <v>0.24199999999999999</v>
      </c>
      <c r="AJ184" t="s">
        <v>110</v>
      </c>
      <c r="AK184" t="s">
        <v>115</v>
      </c>
      <c r="AL184" t="s">
        <v>110</v>
      </c>
      <c r="AM184" s="1">
        <v>0.309</v>
      </c>
      <c r="AN184" s="1">
        <v>0.316</v>
      </c>
      <c r="AP184" t="s">
        <v>110</v>
      </c>
      <c r="AQ184">
        <v>5.0799999999999998E-2</v>
      </c>
      <c r="AR184" s="1">
        <v>0.3</v>
      </c>
      <c r="AS184" t="s">
        <v>116</v>
      </c>
      <c r="AT184">
        <v>2.38</v>
      </c>
      <c r="AU184" t="s">
        <v>117</v>
      </c>
      <c r="AV184" t="s">
        <v>113</v>
      </c>
      <c r="AW184" s="1">
        <v>2470000</v>
      </c>
      <c r="AX184" t="s">
        <v>110</v>
      </c>
      <c r="AY184" s="1">
        <v>730000</v>
      </c>
      <c r="AZ184" t="s">
        <v>110</v>
      </c>
      <c r="BA184">
        <v>1</v>
      </c>
      <c r="BB184">
        <v>4.5</v>
      </c>
      <c r="BC184">
        <v>4.4800000000000004</v>
      </c>
      <c r="BD184">
        <v>120</v>
      </c>
      <c r="BE184">
        <v>4.5</v>
      </c>
      <c r="BF184">
        <v>1208</v>
      </c>
      <c r="BG184">
        <v>4.43</v>
      </c>
      <c r="BH184">
        <v>1281</v>
      </c>
      <c r="BI184">
        <v>4.7</v>
      </c>
      <c r="BJ184" t="s">
        <v>114</v>
      </c>
      <c r="BK184" t="s">
        <v>110</v>
      </c>
      <c r="BL184">
        <v>0.26800000000000002</v>
      </c>
      <c r="BM184" t="s">
        <v>118</v>
      </c>
      <c r="BN184" t="s">
        <v>110</v>
      </c>
      <c r="BO184" t="s">
        <v>110</v>
      </c>
      <c r="BP184" s="1">
        <v>5.1400000000000001E-2</v>
      </c>
      <c r="BQ184" s="1">
        <v>0.53</v>
      </c>
      <c r="BR184" t="s">
        <v>116</v>
      </c>
      <c r="BS184">
        <v>2.88</v>
      </c>
      <c r="BU184">
        <v>0</v>
      </c>
      <c r="BV184">
        <v>2420</v>
      </c>
      <c r="BW184" t="s">
        <v>110</v>
      </c>
      <c r="BX184">
        <v>1</v>
      </c>
      <c r="BY184" t="s">
        <v>110</v>
      </c>
      <c r="BZ184" t="s">
        <v>110</v>
      </c>
    </row>
    <row r="185" spans="1:78" x14ac:dyDescent="0.25">
      <c r="A185" t="s">
        <v>148</v>
      </c>
      <c r="C185" t="s">
        <v>107</v>
      </c>
      <c r="E185">
        <v>0</v>
      </c>
      <c r="F185" t="s">
        <v>108</v>
      </c>
      <c r="G185" s="2">
        <v>43018.993344907409</v>
      </c>
      <c r="H185" t="s">
        <v>109</v>
      </c>
      <c r="I185">
        <v>1</v>
      </c>
      <c r="J185">
        <v>93</v>
      </c>
      <c r="K185" t="s">
        <v>110</v>
      </c>
      <c r="L185">
        <v>0</v>
      </c>
      <c r="M185" t="s">
        <v>261</v>
      </c>
      <c r="N185">
        <v>1</v>
      </c>
      <c r="O185">
        <v>0</v>
      </c>
      <c r="R185" t="s">
        <v>119</v>
      </c>
      <c r="S185" t="s">
        <v>113</v>
      </c>
      <c r="T185" s="1">
        <v>41400</v>
      </c>
      <c r="U185" t="s">
        <v>110</v>
      </c>
      <c r="V185" s="1">
        <v>12800</v>
      </c>
      <c r="W185" t="s">
        <v>110</v>
      </c>
      <c r="X185" t="s">
        <v>110</v>
      </c>
      <c r="Y185">
        <v>4.5</v>
      </c>
      <c r="Z185">
        <v>4.5</v>
      </c>
      <c r="AA185">
        <v>120</v>
      </c>
      <c r="AB185">
        <v>4.51</v>
      </c>
      <c r="AC185">
        <v>1212</v>
      </c>
      <c r="AD185">
        <v>4.4400000000000004</v>
      </c>
      <c r="AE185">
        <v>1276</v>
      </c>
      <c r="AF185">
        <v>4.68</v>
      </c>
      <c r="AG185" t="s">
        <v>126</v>
      </c>
      <c r="AH185" t="s">
        <v>110</v>
      </c>
      <c r="AI185">
        <v>0.23499999999999999</v>
      </c>
      <c r="AJ185" t="s">
        <v>110</v>
      </c>
      <c r="AK185" t="s">
        <v>120</v>
      </c>
      <c r="AL185" t="s">
        <v>110</v>
      </c>
      <c r="AM185" s="1">
        <v>1.6799999999999999E-2</v>
      </c>
      <c r="AN185" s="1">
        <v>1.7600000000000001E-2</v>
      </c>
      <c r="AP185" t="s">
        <v>110</v>
      </c>
      <c r="AQ185">
        <v>4.8300000000000003E-2</v>
      </c>
      <c r="AR185" s="1">
        <v>0.29499999999999998</v>
      </c>
      <c r="AS185" t="s">
        <v>116</v>
      </c>
      <c r="AT185">
        <v>3.23</v>
      </c>
      <c r="AU185" t="s">
        <v>117</v>
      </c>
      <c r="AV185" t="s">
        <v>113</v>
      </c>
      <c r="AW185" s="1">
        <v>2470000</v>
      </c>
      <c r="AX185" t="s">
        <v>110</v>
      </c>
      <c r="AY185" s="1">
        <v>730000</v>
      </c>
      <c r="AZ185" t="s">
        <v>110</v>
      </c>
      <c r="BA185">
        <v>1</v>
      </c>
      <c r="BB185">
        <v>4.5</v>
      </c>
      <c r="BC185">
        <v>4.4800000000000004</v>
      </c>
      <c r="BD185">
        <v>120</v>
      </c>
      <c r="BE185">
        <v>4.5</v>
      </c>
      <c r="BF185">
        <v>1208</v>
      </c>
      <c r="BG185">
        <v>4.43</v>
      </c>
      <c r="BH185">
        <v>1281</v>
      </c>
      <c r="BI185">
        <v>4.7</v>
      </c>
      <c r="BJ185" t="s">
        <v>114</v>
      </c>
      <c r="BK185" t="s">
        <v>110</v>
      </c>
      <c r="BL185">
        <v>0.26800000000000002</v>
      </c>
      <c r="BM185" t="s">
        <v>118</v>
      </c>
      <c r="BN185" t="s">
        <v>110</v>
      </c>
      <c r="BO185" t="s">
        <v>110</v>
      </c>
      <c r="BP185" s="1">
        <v>5.1400000000000001E-2</v>
      </c>
      <c r="BQ185" s="1">
        <v>0.53</v>
      </c>
      <c r="BR185" t="s">
        <v>116</v>
      </c>
      <c r="BS185">
        <v>2.88</v>
      </c>
      <c r="BU185">
        <v>0</v>
      </c>
      <c r="BV185">
        <v>2540</v>
      </c>
      <c r="BW185" t="s">
        <v>110</v>
      </c>
      <c r="BX185">
        <v>1</v>
      </c>
      <c r="BY185" t="s">
        <v>110</v>
      </c>
      <c r="BZ185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workbookViewId="0">
      <selection sqref="A1:XFD1048576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262</v>
      </c>
    </row>
    <row r="2" spans="1:14" x14ac:dyDescent="0.25">
      <c r="A2" t="s">
        <v>6</v>
      </c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7" spans="1:14" x14ac:dyDescent="0.25">
      <c r="A7" t="s">
        <v>5</v>
      </c>
    </row>
    <row r="11" spans="1:14" x14ac:dyDescent="0.25">
      <c r="A11" t="s">
        <v>28</v>
      </c>
      <c r="B11" t="s">
        <v>34</v>
      </c>
      <c r="C11" t="s">
        <v>40</v>
      </c>
      <c r="D11" t="s">
        <v>45</v>
      </c>
      <c r="E11" t="s">
        <v>74</v>
      </c>
      <c r="F11" t="s">
        <v>81</v>
      </c>
      <c r="G11" t="s">
        <v>76</v>
      </c>
      <c r="H11" t="s">
        <v>52</v>
      </c>
      <c r="I11" t="s">
        <v>47</v>
      </c>
      <c r="L11" t="s">
        <v>51</v>
      </c>
      <c r="M11" t="s">
        <v>101</v>
      </c>
      <c r="N11" t="s">
        <v>104</v>
      </c>
    </row>
    <row r="12" spans="1:14" x14ac:dyDescent="0.25">
      <c r="A12" t="s">
        <v>106</v>
      </c>
      <c r="B12" s="2">
        <v>43018.368854166663</v>
      </c>
      <c r="C12" t="s">
        <v>111</v>
      </c>
      <c r="D12" t="s">
        <v>112</v>
      </c>
      <c r="E12" t="s">
        <v>117</v>
      </c>
      <c r="F12">
        <v>4.08</v>
      </c>
      <c r="G12" s="1">
        <v>2890</v>
      </c>
      <c r="H12">
        <v>4.68</v>
      </c>
      <c r="I12" s="1">
        <v>1690</v>
      </c>
      <c r="J12" s="1"/>
      <c r="K12" s="1"/>
      <c r="L12" t="s">
        <v>110</v>
      </c>
      <c r="M12">
        <v>4560</v>
      </c>
      <c r="N12" t="s">
        <v>110</v>
      </c>
    </row>
    <row r="13" spans="1:14" x14ac:dyDescent="0.25">
      <c r="A13" t="s">
        <v>106</v>
      </c>
      <c r="B13" s="2">
        <v>43018.368854166663</v>
      </c>
      <c r="C13" t="s">
        <v>111</v>
      </c>
      <c r="D13" t="s">
        <v>119</v>
      </c>
      <c r="E13" t="s">
        <v>117</v>
      </c>
      <c r="F13">
        <v>4.08</v>
      </c>
      <c r="G13" s="1">
        <v>2890</v>
      </c>
      <c r="H13">
        <v>4.53</v>
      </c>
      <c r="I13" s="1">
        <v>2890</v>
      </c>
      <c r="J13" s="1"/>
      <c r="K13" s="1"/>
      <c r="L13" t="s">
        <v>110</v>
      </c>
      <c r="M13">
        <v>72000</v>
      </c>
      <c r="N13" t="s">
        <v>110</v>
      </c>
    </row>
    <row r="14" spans="1:14" x14ac:dyDescent="0.25">
      <c r="A14" t="s">
        <v>121</v>
      </c>
      <c r="B14" s="2">
        <v>43018.377546296295</v>
      </c>
      <c r="C14" t="s">
        <v>122</v>
      </c>
      <c r="D14" t="s">
        <v>112</v>
      </c>
      <c r="E14" t="s">
        <v>117</v>
      </c>
      <c r="F14">
        <v>0</v>
      </c>
      <c r="G14" s="1">
        <v>0</v>
      </c>
      <c r="H14">
        <v>4.46</v>
      </c>
      <c r="I14" s="1">
        <v>1460</v>
      </c>
      <c r="J14" s="1"/>
      <c r="K14" s="1"/>
      <c r="L14" t="s">
        <v>110</v>
      </c>
      <c r="M14" t="s">
        <v>110</v>
      </c>
      <c r="N14" t="s">
        <v>110</v>
      </c>
    </row>
    <row r="15" spans="1:14" x14ac:dyDescent="0.25">
      <c r="A15" t="s">
        <v>121</v>
      </c>
      <c r="B15" s="2">
        <v>43018.377546296295</v>
      </c>
      <c r="C15" t="s">
        <v>122</v>
      </c>
      <c r="D15" t="s">
        <v>119</v>
      </c>
      <c r="E15" t="s">
        <v>117</v>
      </c>
      <c r="F15">
        <v>0</v>
      </c>
      <c r="G15" s="1">
        <v>0</v>
      </c>
      <c r="H15">
        <v>4.59</v>
      </c>
      <c r="I15" s="1">
        <v>69.099999999999994</v>
      </c>
      <c r="J15" s="1"/>
      <c r="K15" s="1"/>
      <c r="L15" t="s">
        <v>110</v>
      </c>
      <c r="M15" t="s">
        <v>110</v>
      </c>
      <c r="N15" t="s">
        <v>110</v>
      </c>
    </row>
    <row r="16" spans="1:14" x14ac:dyDescent="0.25">
      <c r="A16" t="s">
        <v>124</v>
      </c>
      <c r="B16" s="2">
        <v>43018.386388888888</v>
      </c>
      <c r="C16" t="s">
        <v>125</v>
      </c>
      <c r="D16" t="s">
        <v>112</v>
      </c>
      <c r="E16" t="s">
        <v>117</v>
      </c>
      <c r="F16">
        <v>4.51</v>
      </c>
      <c r="G16" s="1">
        <v>1470000</v>
      </c>
      <c r="H16">
        <v>4.4800000000000004</v>
      </c>
      <c r="I16" s="1">
        <v>1430</v>
      </c>
      <c r="J16" s="1"/>
      <c r="K16" s="1"/>
      <c r="L16" t="s">
        <v>110</v>
      </c>
      <c r="M16">
        <v>12.2</v>
      </c>
      <c r="N16" t="s">
        <v>110</v>
      </c>
    </row>
    <row r="17" spans="1:14" x14ac:dyDescent="0.25">
      <c r="A17" t="s">
        <v>124</v>
      </c>
      <c r="B17" s="2">
        <v>43018.386388888888</v>
      </c>
      <c r="C17" t="s">
        <v>125</v>
      </c>
      <c r="D17" t="s">
        <v>119</v>
      </c>
      <c r="E17" t="s">
        <v>117</v>
      </c>
      <c r="F17">
        <v>4.51</v>
      </c>
      <c r="G17" s="1">
        <v>1470000</v>
      </c>
      <c r="H17">
        <v>4.51</v>
      </c>
      <c r="I17" s="1">
        <v>96.8</v>
      </c>
      <c r="J17" s="1"/>
      <c r="K17" s="1"/>
      <c r="L17" t="s">
        <v>110</v>
      </c>
      <c r="M17" t="s">
        <v>127</v>
      </c>
      <c r="N17" t="s">
        <v>110</v>
      </c>
    </row>
    <row r="18" spans="1:14" x14ac:dyDescent="0.25">
      <c r="A18" t="s">
        <v>128</v>
      </c>
      <c r="B18" s="2">
        <v>43018.395196759258</v>
      </c>
      <c r="C18" t="s">
        <v>130</v>
      </c>
      <c r="D18" t="s">
        <v>112</v>
      </c>
      <c r="E18" t="s">
        <v>117</v>
      </c>
      <c r="F18">
        <v>4.7</v>
      </c>
      <c r="G18" s="1">
        <v>1730000</v>
      </c>
      <c r="H18">
        <v>4.7</v>
      </c>
      <c r="I18" s="1">
        <v>20700</v>
      </c>
      <c r="J18" s="1"/>
      <c r="K18" s="1"/>
      <c r="L18">
        <v>96.8</v>
      </c>
      <c r="M18">
        <v>98.6</v>
      </c>
      <c r="N18">
        <v>102</v>
      </c>
    </row>
    <row r="19" spans="1:14" x14ac:dyDescent="0.25">
      <c r="A19" t="s">
        <v>128</v>
      </c>
      <c r="B19" s="2">
        <v>43018.395196759258</v>
      </c>
      <c r="C19" t="s">
        <v>130</v>
      </c>
      <c r="D19" t="s">
        <v>119</v>
      </c>
      <c r="E19" t="s">
        <v>117</v>
      </c>
      <c r="F19">
        <v>4.7</v>
      </c>
      <c r="G19" s="1">
        <v>1730000</v>
      </c>
      <c r="H19">
        <v>4.53</v>
      </c>
      <c r="I19" s="1">
        <v>2050</v>
      </c>
      <c r="J19" s="1"/>
      <c r="K19" s="1"/>
      <c r="L19">
        <v>96.8</v>
      </c>
      <c r="M19">
        <v>102</v>
      </c>
      <c r="N19">
        <v>105</v>
      </c>
    </row>
    <row r="20" spans="1:14" x14ac:dyDescent="0.25">
      <c r="A20" t="s">
        <v>131</v>
      </c>
      <c r="B20" s="2">
        <v>43018.40384259259</v>
      </c>
      <c r="C20" t="s">
        <v>132</v>
      </c>
      <c r="D20" t="s">
        <v>112</v>
      </c>
      <c r="E20" t="s">
        <v>117</v>
      </c>
      <c r="F20">
        <v>4.5199999999999996</v>
      </c>
      <c r="G20" s="1">
        <v>1760000</v>
      </c>
      <c r="H20">
        <v>4.5199999999999996</v>
      </c>
      <c r="I20" s="1">
        <v>51000</v>
      </c>
      <c r="J20" s="1"/>
      <c r="K20" s="1"/>
      <c r="L20">
        <v>242</v>
      </c>
      <c r="M20">
        <v>232</v>
      </c>
      <c r="N20">
        <v>96</v>
      </c>
    </row>
    <row r="21" spans="1:14" x14ac:dyDescent="0.25">
      <c r="A21" t="s">
        <v>131</v>
      </c>
      <c r="B21" s="2">
        <v>43018.40384259259</v>
      </c>
      <c r="C21" t="s">
        <v>132</v>
      </c>
      <c r="D21" t="s">
        <v>119</v>
      </c>
      <c r="E21" t="s">
        <v>117</v>
      </c>
      <c r="F21">
        <v>4.5199999999999996</v>
      </c>
      <c r="G21" s="1">
        <v>1760000</v>
      </c>
      <c r="H21">
        <v>4.51</v>
      </c>
      <c r="I21" s="1">
        <v>3210</v>
      </c>
      <c r="J21" s="1"/>
      <c r="K21" s="1"/>
      <c r="L21">
        <v>242</v>
      </c>
      <c r="M21">
        <v>207</v>
      </c>
      <c r="N21">
        <v>85.5</v>
      </c>
    </row>
    <row r="22" spans="1:14" x14ac:dyDescent="0.25">
      <c r="A22" t="s">
        <v>133</v>
      </c>
      <c r="B22" s="2">
        <v>43018.412627314814</v>
      </c>
      <c r="C22" t="s">
        <v>134</v>
      </c>
      <c r="D22" t="s">
        <v>112</v>
      </c>
      <c r="E22" t="s">
        <v>117</v>
      </c>
      <c r="F22">
        <v>4.46</v>
      </c>
      <c r="G22" s="1">
        <v>1810000</v>
      </c>
      <c r="H22">
        <v>4.46</v>
      </c>
      <c r="I22" s="1">
        <v>108000</v>
      </c>
      <c r="J22" s="1"/>
      <c r="K22" s="1"/>
      <c r="L22">
        <v>484</v>
      </c>
      <c r="M22">
        <v>473</v>
      </c>
      <c r="N22">
        <v>97.8</v>
      </c>
    </row>
    <row r="23" spans="1:14" x14ac:dyDescent="0.25">
      <c r="A23" t="s">
        <v>133</v>
      </c>
      <c r="B23" s="2">
        <v>43018.412627314814</v>
      </c>
      <c r="C23" t="s">
        <v>134</v>
      </c>
      <c r="D23" t="s">
        <v>119</v>
      </c>
      <c r="E23" t="s">
        <v>117</v>
      </c>
      <c r="F23">
        <v>4.46</v>
      </c>
      <c r="G23" s="1">
        <v>1810000</v>
      </c>
      <c r="H23">
        <v>4.46</v>
      </c>
      <c r="I23" s="1">
        <v>6460</v>
      </c>
      <c r="J23" s="1"/>
      <c r="K23" s="1"/>
      <c r="L23">
        <v>484</v>
      </c>
      <c r="M23">
        <v>491</v>
      </c>
      <c r="N23">
        <v>101</v>
      </c>
    </row>
    <row r="24" spans="1:14" x14ac:dyDescent="0.25">
      <c r="A24" t="s">
        <v>135</v>
      </c>
      <c r="B24" s="2">
        <v>43018.421481481484</v>
      </c>
      <c r="C24" t="s">
        <v>136</v>
      </c>
      <c r="D24" t="s">
        <v>112</v>
      </c>
      <c r="E24" t="s">
        <v>117</v>
      </c>
      <c r="F24">
        <v>4.71</v>
      </c>
      <c r="G24" s="1">
        <v>1900000</v>
      </c>
      <c r="H24">
        <v>4.71</v>
      </c>
      <c r="I24" s="1">
        <v>172000</v>
      </c>
      <c r="J24" s="1"/>
      <c r="K24" s="1"/>
      <c r="L24">
        <v>726</v>
      </c>
      <c r="M24">
        <v>716</v>
      </c>
      <c r="N24">
        <v>98.6</v>
      </c>
    </row>
    <row r="25" spans="1:14" x14ac:dyDescent="0.25">
      <c r="A25" t="s">
        <v>135</v>
      </c>
      <c r="B25" s="2">
        <v>43018.421481481484</v>
      </c>
      <c r="C25" t="s">
        <v>136</v>
      </c>
      <c r="D25" t="s">
        <v>119</v>
      </c>
      <c r="E25" t="s">
        <v>117</v>
      </c>
      <c r="F25">
        <v>4.71</v>
      </c>
      <c r="G25" s="1">
        <v>1900000</v>
      </c>
      <c r="H25">
        <v>4.71</v>
      </c>
      <c r="I25" s="1">
        <v>8850</v>
      </c>
      <c r="J25" s="1"/>
      <c r="K25" s="1"/>
      <c r="L25">
        <v>726</v>
      </c>
      <c r="M25">
        <v>665</v>
      </c>
      <c r="N25">
        <v>91.6</v>
      </c>
    </row>
    <row r="26" spans="1:14" x14ac:dyDescent="0.25">
      <c r="A26" t="s">
        <v>137</v>
      </c>
      <c r="B26" s="2">
        <v>43018.430254629631</v>
      </c>
      <c r="C26" t="s">
        <v>138</v>
      </c>
      <c r="D26" t="s">
        <v>112</v>
      </c>
      <c r="E26" t="s">
        <v>117</v>
      </c>
      <c r="F26">
        <v>4.5199999999999996</v>
      </c>
      <c r="G26" s="1">
        <v>1860000</v>
      </c>
      <c r="H26">
        <v>4.53</v>
      </c>
      <c r="I26" s="1">
        <v>234000</v>
      </c>
      <c r="J26" s="1"/>
      <c r="K26" s="1"/>
      <c r="L26">
        <v>968</v>
      </c>
      <c r="M26">
        <v>993</v>
      </c>
      <c r="N26">
        <v>103</v>
      </c>
    </row>
    <row r="27" spans="1:14" x14ac:dyDescent="0.25">
      <c r="A27" t="s">
        <v>137</v>
      </c>
      <c r="B27" s="2">
        <v>43018.430254629631</v>
      </c>
      <c r="C27" t="s">
        <v>138</v>
      </c>
      <c r="D27" t="s">
        <v>119</v>
      </c>
      <c r="E27" t="s">
        <v>117</v>
      </c>
      <c r="F27">
        <v>4.5199999999999996</v>
      </c>
      <c r="G27" s="1">
        <v>1860000</v>
      </c>
      <c r="H27">
        <v>4.53</v>
      </c>
      <c r="I27" s="1">
        <v>13200</v>
      </c>
      <c r="J27" s="1"/>
      <c r="K27" s="1"/>
      <c r="L27">
        <v>968</v>
      </c>
      <c r="M27">
        <v>1060</v>
      </c>
      <c r="N27">
        <v>109</v>
      </c>
    </row>
    <row r="28" spans="1:14" x14ac:dyDescent="0.25">
      <c r="A28" t="s">
        <v>139</v>
      </c>
      <c r="B28" s="2">
        <v>43018.439085648148</v>
      </c>
      <c r="C28" t="s">
        <v>140</v>
      </c>
      <c r="D28" t="s">
        <v>112</v>
      </c>
      <c r="E28" t="s">
        <v>117</v>
      </c>
      <c r="F28">
        <v>4.5199999999999996</v>
      </c>
      <c r="G28" s="1">
        <v>1900000</v>
      </c>
      <c r="H28">
        <v>4.53</v>
      </c>
      <c r="I28" s="1">
        <v>607000</v>
      </c>
      <c r="J28" s="1"/>
      <c r="K28" s="1"/>
      <c r="L28">
        <v>2420</v>
      </c>
      <c r="M28">
        <v>2510</v>
      </c>
      <c r="N28">
        <v>104</v>
      </c>
    </row>
    <row r="29" spans="1:14" x14ac:dyDescent="0.25">
      <c r="A29" t="s">
        <v>139</v>
      </c>
      <c r="B29" s="2">
        <v>43018.439085648148</v>
      </c>
      <c r="C29" t="s">
        <v>140</v>
      </c>
      <c r="D29" t="s">
        <v>119</v>
      </c>
      <c r="E29" t="s">
        <v>117</v>
      </c>
      <c r="F29">
        <v>4.5199999999999996</v>
      </c>
      <c r="G29" s="1">
        <v>1900000</v>
      </c>
      <c r="H29">
        <v>4.5199999999999996</v>
      </c>
      <c r="I29" s="1">
        <v>31500</v>
      </c>
      <c r="J29" s="1"/>
      <c r="K29" s="1"/>
      <c r="L29">
        <v>2420</v>
      </c>
      <c r="M29">
        <v>2520</v>
      </c>
      <c r="N29">
        <v>104</v>
      </c>
    </row>
    <row r="30" spans="1:14" x14ac:dyDescent="0.25">
      <c r="A30" t="s">
        <v>141</v>
      </c>
      <c r="B30" s="2">
        <v>43018.447893518518</v>
      </c>
      <c r="C30" t="s">
        <v>142</v>
      </c>
      <c r="D30" t="s">
        <v>112</v>
      </c>
      <c r="E30" t="s">
        <v>117</v>
      </c>
      <c r="F30">
        <v>4.53</v>
      </c>
      <c r="G30" s="1">
        <v>1930000</v>
      </c>
      <c r="H30">
        <v>4.53</v>
      </c>
      <c r="I30" s="1">
        <v>1200000</v>
      </c>
      <c r="J30" s="1"/>
      <c r="K30" s="1"/>
      <c r="L30">
        <v>4840</v>
      </c>
      <c r="M30">
        <v>4890</v>
      </c>
      <c r="N30">
        <v>101</v>
      </c>
    </row>
    <row r="31" spans="1:14" x14ac:dyDescent="0.25">
      <c r="A31" t="s">
        <v>141</v>
      </c>
      <c r="B31" s="2">
        <v>43018.447893518518</v>
      </c>
      <c r="C31" t="s">
        <v>142</v>
      </c>
      <c r="D31" t="s">
        <v>119</v>
      </c>
      <c r="E31" t="s">
        <v>117</v>
      </c>
      <c r="F31">
        <v>4.53</v>
      </c>
      <c r="G31" s="1">
        <v>1930000</v>
      </c>
      <c r="H31">
        <v>4.53</v>
      </c>
      <c r="I31" s="1">
        <v>67000</v>
      </c>
      <c r="J31" s="1"/>
      <c r="K31" s="1"/>
      <c r="L31">
        <v>4840</v>
      </c>
      <c r="M31">
        <v>5140</v>
      </c>
      <c r="N31">
        <v>106</v>
      </c>
    </row>
    <row r="32" spans="1:14" x14ac:dyDescent="0.25">
      <c r="A32" t="s">
        <v>143</v>
      </c>
      <c r="B32" s="2">
        <v>43018.456770833334</v>
      </c>
      <c r="C32" t="s">
        <v>144</v>
      </c>
      <c r="D32" t="s">
        <v>112</v>
      </c>
      <c r="E32" t="s">
        <v>117</v>
      </c>
      <c r="F32">
        <v>4.71</v>
      </c>
      <c r="G32" s="1">
        <v>1920000</v>
      </c>
      <c r="H32">
        <v>4.72</v>
      </c>
      <c r="I32" s="1">
        <v>2350000</v>
      </c>
      <c r="J32" s="1"/>
      <c r="K32" s="1"/>
      <c r="L32">
        <v>9680</v>
      </c>
      <c r="M32">
        <v>9550</v>
      </c>
      <c r="N32">
        <v>98.7</v>
      </c>
    </row>
    <row r="33" spans="1:14" x14ac:dyDescent="0.25">
      <c r="A33" t="s">
        <v>143</v>
      </c>
      <c r="B33" s="2">
        <v>43018.456770833334</v>
      </c>
      <c r="C33" t="s">
        <v>144</v>
      </c>
      <c r="D33" t="s">
        <v>119</v>
      </c>
      <c r="E33" t="s">
        <v>117</v>
      </c>
      <c r="F33">
        <v>4.71</v>
      </c>
      <c r="G33" s="1">
        <v>1920000</v>
      </c>
      <c r="H33">
        <v>4.71</v>
      </c>
      <c r="I33" s="1">
        <v>128000</v>
      </c>
      <c r="J33" s="1"/>
      <c r="K33" s="1"/>
      <c r="L33">
        <v>9680</v>
      </c>
      <c r="M33">
        <v>9330</v>
      </c>
      <c r="N33">
        <v>96.4</v>
      </c>
    </row>
    <row r="34" spans="1:14" x14ac:dyDescent="0.25">
      <c r="A34" t="s">
        <v>106</v>
      </c>
      <c r="B34" s="2">
        <v>43018.465474537035</v>
      </c>
      <c r="C34" t="s">
        <v>145</v>
      </c>
      <c r="D34" t="s">
        <v>112</v>
      </c>
      <c r="E34" t="s">
        <v>117</v>
      </c>
      <c r="F34">
        <v>4.5</v>
      </c>
      <c r="G34" s="1">
        <v>2690</v>
      </c>
      <c r="H34">
        <v>4.5199999999999996</v>
      </c>
      <c r="I34" s="1">
        <v>5150</v>
      </c>
      <c r="J34" s="1"/>
      <c r="K34" s="1"/>
      <c r="L34" t="s">
        <v>110</v>
      </c>
      <c r="M34">
        <v>14900</v>
      </c>
      <c r="N34" t="s">
        <v>110</v>
      </c>
    </row>
    <row r="35" spans="1:14" x14ac:dyDescent="0.25">
      <c r="A35" t="s">
        <v>106</v>
      </c>
      <c r="B35" s="2">
        <v>43018.465474537035</v>
      </c>
      <c r="C35" t="s">
        <v>145</v>
      </c>
      <c r="D35" t="s">
        <v>119</v>
      </c>
      <c r="E35" t="s">
        <v>117</v>
      </c>
      <c r="F35">
        <v>4.5</v>
      </c>
      <c r="G35" s="1">
        <v>2690</v>
      </c>
      <c r="H35">
        <v>4.47</v>
      </c>
      <c r="I35" s="1">
        <v>43.7</v>
      </c>
      <c r="J35" s="1"/>
      <c r="K35" s="1"/>
      <c r="L35" t="s">
        <v>110</v>
      </c>
      <c r="M35">
        <v>2470</v>
      </c>
      <c r="N35" t="s">
        <v>110</v>
      </c>
    </row>
    <row r="36" spans="1:14" x14ac:dyDescent="0.25">
      <c r="A36" t="s">
        <v>146</v>
      </c>
      <c r="B36" s="2">
        <v>43018.474236111113</v>
      </c>
      <c r="C36" t="s">
        <v>147</v>
      </c>
      <c r="D36" t="s">
        <v>112</v>
      </c>
      <c r="E36" t="s">
        <v>117</v>
      </c>
      <c r="F36">
        <v>4.54</v>
      </c>
      <c r="G36" s="1">
        <v>2160000</v>
      </c>
      <c r="H36">
        <v>4.54</v>
      </c>
      <c r="I36" s="1">
        <v>204000</v>
      </c>
      <c r="J36" s="1"/>
      <c r="K36" s="1"/>
      <c r="L36" t="s">
        <v>110</v>
      </c>
      <c r="M36">
        <v>746</v>
      </c>
      <c r="N36" t="s">
        <v>110</v>
      </c>
    </row>
    <row r="37" spans="1:14" x14ac:dyDescent="0.25">
      <c r="A37" t="s">
        <v>146</v>
      </c>
      <c r="B37" s="2">
        <v>43018.474236111113</v>
      </c>
      <c r="C37" t="s">
        <v>147</v>
      </c>
      <c r="D37" t="s">
        <v>119</v>
      </c>
      <c r="E37" t="s">
        <v>117</v>
      </c>
      <c r="F37">
        <v>4.54</v>
      </c>
      <c r="G37" s="1">
        <v>2160000</v>
      </c>
      <c r="H37">
        <v>4.53</v>
      </c>
      <c r="I37" s="1">
        <v>11400</v>
      </c>
      <c r="J37" s="1"/>
      <c r="K37" s="1"/>
      <c r="L37" t="s">
        <v>110</v>
      </c>
      <c r="M37">
        <v>766</v>
      </c>
      <c r="N37" t="s">
        <v>110</v>
      </c>
    </row>
    <row r="38" spans="1:14" x14ac:dyDescent="0.25">
      <c r="A38" t="s">
        <v>148</v>
      </c>
      <c r="B38" s="2">
        <v>43018.48300925926</v>
      </c>
      <c r="C38" t="s">
        <v>149</v>
      </c>
      <c r="D38" t="s">
        <v>112</v>
      </c>
      <c r="E38" t="s">
        <v>117</v>
      </c>
      <c r="F38">
        <v>4.5199999999999996</v>
      </c>
      <c r="G38" s="1">
        <v>2180000</v>
      </c>
      <c r="H38">
        <v>4.5199999999999996</v>
      </c>
      <c r="I38" s="1">
        <v>665000</v>
      </c>
      <c r="J38" s="1"/>
      <c r="K38" s="1"/>
      <c r="L38" t="s">
        <v>110</v>
      </c>
      <c r="M38">
        <v>2400</v>
      </c>
      <c r="N38" t="s">
        <v>110</v>
      </c>
    </row>
    <row r="39" spans="1:14" x14ac:dyDescent="0.25">
      <c r="A39" t="s">
        <v>148</v>
      </c>
      <c r="B39" s="2">
        <v>43018.48300925926</v>
      </c>
      <c r="C39" t="s">
        <v>149</v>
      </c>
      <c r="D39" t="s">
        <v>119</v>
      </c>
      <c r="E39" t="s">
        <v>117</v>
      </c>
      <c r="F39">
        <v>4.5199999999999996</v>
      </c>
      <c r="G39" s="1">
        <v>2180000</v>
      </c>
      <c r="H39">
        <v>4.5199999999999996</v>
      </c>
      <c r="I39" s="1">
        <v>36300</v>
      </c>
      <c r="J39" s="1"/>
      <c r="K39" s="1"/>
      <c r="L39" t="s">
        <v>110</v>
      </c>
      <c r="M39">
        <v>2530</v>
      </c>
      <c r="N39" t="s">
        <v>110</v>
      </c>
    </row>
    <row r="40" spans="1:14" x14ac:dyDescent="0.25">
      <c r="A40" t="s">
        <v>150</v>
      </c>
      <c r="B40" s="2">
        <v>43018.491863425923</v>
      </c>
      <c r="C40" t="s">
        <v>151</v>
      </c>
      <c r="D40" t="s">
        <v>112</v>
      </c>
      <c r="E40" t="s">
        <v>117</v>
      </c>
      <c r="F40">
        <v>4.6900000000000004</v>
      </c>
      <c r="G40" s="1">
        <v>2430000</v>
      </c>
      <c r="H40">
        <v>4.6900000000000004</v>
      </c>
      <c r="I40" s="1">
        <v>1670000</v>
      </c>
      <c r="J40" s="1"/>
      <c r="K40" s="1"/>
      <c r="L40" t="s">
        <v>110</v>
      </c>
      <c r="M40">
        <v>5370</v>
      </c>
      <c r="N40" t="s">
        <v>110</v>
      </c>
    </row>
    <row r="41" spans="1:14" x14ac:dyDescent="0.25">
      <c r="A41" t="s">
        <v>150</v>
      </c>
      <c r="B41" s="2">
        <v>43018.491863425923</v>
      </c>
      <c r="C41" t="s">
        <v>151</v>
      </c>
      <c r="D41" t="s">
        <v>119</v>
      </c>
      <c r="E41" t="s">
        <v>117</v>
      </c>
      <c r="F41">
        <v>4.6900000000000004</v>
      </c>
      <c r="G41" s="1">
        <v>2430000</v>
      </c>
      <c r="H41">
        <v>4.6900000000000004</v>
      </c>
      <c r="I41" s="1">
        <v>90100</v>
      </c>
      <c r="J41" s="1"/>
      <c r="K41" s="1"/>
      <c r="L41" t="s">
        <v>110</v>
      </c>
      <c r="M41">
        <v>5460</v>
      </c>
      <c r="N41" t="s">
        <v>110</v>
      </c>
    </row>
    <row r="42" spans="1:14" x14ac:dyDescent="0.25">
      <c r="A42" t="s">
        <v>152</v>
      </c>
      <c r="B42" s="2">
        <v>43018.500567129631</v>
      </c>
      <c r="C42" t="s">
        <v>153</v>
      </c>
      <c r="D42" t="s">
        <v>112</v>
      </c>
      <c r="E42" t="s">
        <v>117</v>
      </c>
      <c r="F42">
        <v>4.5199999999999996</v>
      </c>
      <c r="G42" s="1">
        <v>2730000</v>
      </c>
      <c r="H42">
        <v>4.51</v>
      </c>
      <c r="I42" s="1">
        <v>2830</v>
      </c>
      <c r="J42" s="1"/>
      <c r="K42" s="1"/>
      <c r="L42" t="s">
        <v>110</v>
      </c>
      <c r="M42">
        <v>12.7</v>
      </c>
      <c r="N42" t="s">
        <v>110</v>
      </c>
    </row>
    <row r="43" spans="1:14" x14ac:dyDescent="0.25">
      <c r="A43" t="s">
        <v>152</v>
      </c>
      <c r="B43" s="2">
        <v>43018.500567129631</v>
      </c>
      <c r="C43" t="s">
        <v>153</v>
      </c>
      <c r="D43" t="s">
        <v>119</v>
      </c>
      <c r="E43" t="s">
        <v>117</v>
      </c>
      <c r="F43">
        <v>4.5199999999999996</v>
      </c>
      <c r="G43" s="1">
        <v>2730000</v>
      </c>
      <c r="H43">
        <v>4.3600000000000003</v>
      </c>
      <c r="I43" s="1">
        <v>2190</v>
      </c>
      <c r="J43" s="1"/>
      <c r="K43" s="1"/>
      <c r="L43" t="s">
        <v>110</v>
      </c>
      <c r="M43">
        <v>40</v>
      </c>
      <c r="N43" t="s">
        <v>110</v>
      </c>
    </row>
    <row r="44" spans="1:14" x14ac:dyDescent="0.25">
      <c r="A44" t="s">
        <v>154</v>
      </c>
      <c r="B44" s="2">
        <v>43018.509363425925</v>
      </c>
      <c r="C44" t="s">
        <v>155</v>
      </c>
      <c r="D44" t="s">
        <v>112</v>
      </c>
      <c r="E44" t="s">
        <v>117</v>
      </c>
      <c r="F44">
        <v>4.6900000000000004</v>
      </c>
      <c r="G44" s="1">
        <v>2350000</v>
      </c>
      <c r="H44">
        <v>4.7</v>
      </c>
      <c r="I44" s="1">
        <v>1330000</v>
      </c>
      <c r="J44" s="1"/>
      <c r="K44" s="1"/>
      <c r="L44" t="s">
        <v>110</v>
      </c>
      <c r="M44">
        <v>4420</v>
      </c>
      <c r="N44" t="s">
        <v>110</v>
      </c>
    </row>
    <row r="45" spans="1:14" x14ac:dyDescent="0.25">
      <c r="A45" t="s">
        <v>154</v>
      </c>
      <c r="B45" s="2">
        <v>43018.509363425925</v>
      </c>
      <c r="C45" t="s">
        <v>155</v>
      </c>
      <c r="D45" t="s">
        <v>119</v>
      </c>
      <c r="E45" t="s">
        <v>117</v>
      </c>
      <c r="F45">
        <v>4.6900000000000004</v>
      </c>
      <c r="G45" s="1">
        <v>2350000</v>
      </c>
      <c r="H45">
        <v>4.7</v>
      </c>
      <c r="I45" s="1">
        <v>74100</v>
      </c>
      <c r="J45" s="1"/>
      <c r="K45" s="1"/>
      <c r="L45" t="s">
        <v>110</v>
      </c>
      <c r="M45">
        <v>4680</v>
      </c>
      <c r="N45" t="s">
        <v>110</v>
      </c>
    </row>
    <row r="46" spans="1:14" x14ac:dyDescent="0.25">
      <c r="A46" t="s">
        <v>156</v>
      </c>
      <c r="B46" s="2">
        <v>43018.518136574072</v>
      </c>
      <c r="C46" t="s">
        <v>157</v>
      </c>
      <c r="D46" t="s">
        <v>112</v>
      </c>
      <c r="E46" t="s">
        <v>117</v>
      </c>
      <c r="F46">
        <v>4.53</v>
      </c>
      <c r="G46" s="1">
        <v>2420000</v>
      </c>
      <c r="H46">
        <v>4.53</v>
      </c>
      <c r="I46" s="1">
        <v>1170000</v>
      </c>
      <c r="J46" s="1"/>
      <c r="K46" s="1"/>
      <c r="L46" t="s">
        <v>110</v>
      </c>
      <c r="M46">
        <v>3800</v>
      </c>
      <c r="N46" t="s">
        <v>110</v>
      </c>
    </row>
    <row r="47" spans="1:14" x14ac:dyDescent="0.25">
      <c r="A47" t="s">
        <v>156</v>
      </c>
      <c r="B47" s="2">
        <v>43018.518136574072</v>
      </c>
      <c r="C47" t="s">
        <v>157</v>
      </c>
      <c r="D47" t="s">
        <v>119</v>
      </c>
      <c r="E47" t="s">
        <v>117</v>
      </c>
      <c r="F47">
        <v>4.53</v>
      </c>
      <c r="G47" s="1">
        <v>2420000</v>
      </c>
      <c r="H47">
        <v>4.53</v>
      </c>
      <c r="I47" s="1">
        <v>64700</v>
      </c>
      <c r="J47" s="1"/>
      <c r="K47" s="1"/>
      <c r="L47" t="s">
        <v>110</v>
      </c>
      <c r="M47">
        <v>4010</v>
      </c>
      <c r="N47" t="s">
        <v>110</v>
      </c>
    </row>
    <row r="48" spans="1:14" x14ac:dyDescent="0.25">
      <c r="A48" t="s">
        <v>158</v>
      </c>
      <c r="B48" s="2">
        <v>43018.526979166665</v>
      </c>
      <c r="C48" t="s">
        <v>159</v>
      </c>
      <c r="D48" t="s">
        <v>112</v>
      </c>
      <c r="E48" t="s">
        <v>117</v>
      </c>
      <c r="F48">
        <v>4.6900000000000004</v>
      </c>
      <c r="G48" s="1">
        <v>2320000</v>
      </c>
      <c r="H48">
        <v>4.6900000000000004</v>
      </c>
      <c r="I48" s="1">
        <v>1780000</v>
      </c>
      <c r="J48" s="1"/>
      <c r="K48" s="1"/>
      <c r="L48" t="s">
        <v>110</v>
      </c>
      <c r="M48">
        <v>5990</v>
      </c>
      <c r="N48" t="s">
        <v>110</v>
      </c>
    </row>
    <row r="49" spans="1:14" x14ac:dyDescent="0.25">
      <c r="A49" t="s">
        <v>158</v>
      </c>
      <c r="B49" s="2">
        <v>43018.526979166665</v>
      </c>
      <c r="C49" t="s">
        <v>159</v>
      </c>
      <c r="D49" t="s">
        <v>119</v>
      </c>
      <c r="E49" t="s">
        <v>117</v>
      </c>
      <c r="F49">
        <v>4.6900000000000004</v>
      </c>
      <c r="G49" s="1">
        <v>2320000</v>
      </c>
      <c r="H49">
        <v>4.7</v>
      </c>
      <c r="I49" s="1">
        <v>98300</v>
      </c>
      <c r="J49" s="1"/>
      <c r="K49" s="1"/>
      <c r="L49" t="s">
        <v>110</v>
      </c>
      <c r="M49">
        <v>6170</v>
      </c>
      <c r="N49" t="s">
        <v>110</v>
      </c>
    </row>
    <row r="50" spans="1:14" x14ac:dyDescent="0.25">
      <c r="A50" t="s">
        <v>160</v>
      </c>
      <c r="B50" s="2">
        <v>43018.535729166666</v>
      </c>
      <c r="C50" t="s">
        <v>161</v>
      </c>
      <c r="D50" t="s">
        <v>112</v>
      </c>
      <c r="E50" t="s">
        <v>117</v>
      </c>
      <c r="F50">
        <v>4.5</v>
      </c>
      <c r="G50" s="1">
        <v>2380000</v>
      </c>
      <c r="H50">
        <v>4.5</v>
      </c>
      <c r="I50" s="1">
        <v>1780000</v>
      </c>
      <c r="J50" s="1"/>
      <c r="K50" s="1"/>
      <c r="L50" t="s">
        <v>110</v>
      </c>
      <c r="M50">
        <v>5840</v>
      </c>
      <c r="N50" t="s">
        <v>110</v>
      </c>
    </row>
    <row r="51" spans="1:14" x14ac:dyDescent="0.25">
      <c r="A51" t="s">
        <v>160</v>
      </c>
      <c r="B51" s="2">
        <v>43018.535729166666</v>
      </c>
      <c r="C51" t="s">
        <v>161</v>
      </c>
      <c r="D51" t="s">
        <v>119</v>
      </c>
      <c r="E51" t="s">
        <v>117</v>
      </c>
      <c r="F51">
        <v>4.5</v>
      </c>
      <c r="G51" s="1">
        <v>2380000</v>
      </c>
      <c r="H51">
        <v>4.5</v>
      </c>
      <c r="I51" s="1">
        <v>97400</v>
      </c>
      <c r="J51" s="1"/>
      <c r="K51" s="1"/>
      <c r="L51" t="s">
        <v>110</v>
      </c>
      <c r="M51">
        <v>5990</v>
      </c>
      <c r="N51" t="s">
        <v>110</v>
      </c>
    </row>
    <row r="52" spans="1:14" x14ac:dyDescent="0.25">
      <c r="A52" t="s">
        <v>162</v>
      </c>
      <c r="B52" s="2">
        <v>43018.544571759259</v>
      </c>
      <c r="C52" t="s">
        <v>163</v>
      </c>
      <c r="D52" t="s">
        <v>112</v>
      </c>
      <c r="E52" t="s">
        <v>117</v>
      </c>
      <c r="F52">
        <v>4.49</v>
      </c>
      <c r="G52" s="1">
        <v>2130000</v>
      </c>
      <c r="H52">
        <v>4.5</v>
      </c>
      <c r="I52" s="1">
        <v>1510000</v>
      </c>
      <c r="J52" s="1"/>
      <c r="K52" s="1"/>
      <c r="L52" t="s">
        <v>110</v>
      </c>
      <c r="M52">
        <v>5530</v>
      </c>
      <c r="N52" t="s">
        <v>110</v>
      </c>
    </row>
    <row r="53" spans="1:14" x14ac:dyDescent="0.25">
      <c r="A53" t="s">
        <v>162</v>
      </c>
      <c r="B53" s="2">
        <v>43018.544571759259</v>
      </c>
      <c r="C53" t="s">
        <v>163</v>
      </c>
      <c r="D53" t="s">
        <v>119</v>
      </c>
      <c r="E53" t="s">
        <v>117</v>
      </c>
      <c r="F53">
        <v>4.49</v>
      </c>
      <c r="G53" s="1">
        <v>2130000</v>
      </c>
      <c r="H53">
        <v>4.49</v>
      </c>
      <c r="I53" s="1">
        <v>86500</v>
      </c>
      <c r="J53" s="1"/>
      <c r="K53" s="1"/>
      <c r="L53" t="s">
        <v>110</v>
      </c>
      <c r="M53">
        <v>5940</v>
      </c>
      <c r="N53" t="s">
        <v>110</v>
      </c>
    </row>
    <row r="54" spans="1:14" x14ac:dyDescent="0.25">
      <c r="A54" t="s">
        <v>164</v>
      </c>
      <c r="B54" s="2">
        <v>43018.553344907406</v>
      </c>
      <c r="C54" t="s">
        <v>165</v>
      </c>
      <c r="D54" t="s">
        <v>112</v>
      </c>
      <c r="E54" t="s">
        <v>117</v>
      </c>
      <c r="F54">
        <v>4.7</v>
      </c>
      <c r="G54" s="1">
        <v>2400000</v>
      </c>
      <c r="H54">
        <v>4.7</v>
      </c>
      <c r="I54" s="1">
        <v>1770000</v>
      </c>
      <c r="J54" s="1"/>
      <c r="K54" s="1"/>
      <c r="L54" t="s">
        <v>110</v>
      </c>
      <c r="M54">
        <v>5760</v>
      </c>
      <c r="N54" t="s">
        <v>110</v>
      </c>
    </row>
    <row r="55" spans="1:14" x14ac:dyDescent="0.25">
      <c r="A55" t="s">
        <v>164</v>
      </c>
      <c r="B55" s="2">
        <v>43018.553344907406</v>
      </c>
      <c r="C55" t="s">
        <v>165</v>
      </c>
      <c r="D55" t="s">
        <v>119</v>
      </c>
      <c r="E55" t="s">
        <v>117</v>
      </c>
      <c r="F55">
        <v>4.7</v>
      </c>
      <c r="G55" s="1">
        <v>2400000</v>
      </c>
      <c r="H55">
        <v>4.6900000000000004</v>
      </c>
      <c r="I55" s="1">
        <v>97400</v>
      </c>
      <c r="J55" s="1"/>
      <c r="K55" s="1"/>
      <c r="L55" t="s">
        <v>110</v>
      </c>
      <c r="M55">
        <v>5930</v>
      </c>
      <c r="N55" t="s">
        <v>110</v>
      </c>
    </row>
    <row r="56" spans="1:14" x14ac:dyDescent="0.25">
      <c r="A56" t="s">
        <v>166</v>
      </c>
      <c r="B56" s="2">
        <v>43018.562083333331</v>
      </c>
      <c r="C56" t="s">
        <v>167</v>
      </c>
      <c r="D56" t="s">
        <v>112</v>
      </c>
      <c r="E56" t="s">
        <v>117</v>
      </c>
      <c r="F56">
        <v>4.49</v>
      </c>
      <c r="G56" s="1">
        <v>2270000</v>
      </c>
      <c r="H56">
        <v>4.49</v>
      </c>
      <c r="I56" s="1">
        <v>1500000</v>
      </c>
      <c r="J56" s="1"/>
      <c r="K56" s="1"/>
      <c r="L56" t="s">
        <v>110</v>
      </c>
      <c r="M56">
        <v>5190</v>
      </c>
      <c r="N56" t="s">
        <v>110</v>
      </c>
    </row>
    <row r="57" spans="1:14" x14ac:dyDescent="0.25">
      <c r="A57" t="s">
        <v>166</v>
      </c>
      <c r="B57" s="2">
        <v>43018.562083333331</v>
      </c>
      <c r="C57" t="s">
        <v>167</v>
      </c>
      <c r="D57" t="s">
        <v>119</v>
      </c>
      <c r="E57" t="s">
        <v>117</v>
      </c>
      <c r="F57">
        <v>4.49</v>
      </c>
      <c r="G57" s="1">
        <v>2270000</v>
      </c>
      <c r="H57">
        <v>4.49</v>
      </c>
      <c r="I57" s="1">
        <v>85700</v>
      </c>
      <c r="J57" s="1"/>
      <c r="K57" s="1"/>
      <c r="L57" t="s">
        <v>110</v>
      </c>
      <c r="M57">
        <v>5560</v>
      </c>
      <c r="N57" t="s">
        <v>110</v>
      </c>
    </row>
    <row r="58" spans="1:14" x14ac:dyDescent="0.25">
      <c r="A58" t="s">
        <v>168</v>
      </c>
      <c r="B58" s="2">
        <v>43018.570879629631</v>
      </c>
      <c r="C58" t="s">
        <v>169</v>
      </c>
      <c r="D58" t="s">
        <v>112</v>
      </c>
      <c r="E58" t="s">
        <v>117</v>
      </c>
      <c r="F58">
        <v>4.7</v>
      </c>
      <c r="G58" s="1">
        <v>2370000</v>
      </c>
      <c r="H58">
        <v>4.7</v>
      </c>
      <c r="I58" s="1">
        <v>1580000</v>
      </c>
      <c r="J58" s="1"/>
      <c r="K58" s="1"/>
      <c r="L58" t="s">
        <v>110</v>
      </c>
      <c r="M58">
        <v>5210</v>
      </c>
      <c r="N58" t="s">
        <v>110</v>
      </c>
    </row>
    <row r="59" spans="1:14" x14ac:dyDescent="0.25">
      <c r="A59" t="s">
        <v>168</v>
      </c>
      <c r="B59" s="2">
        <v>43018.570879629631</v>
      </c>
      <c r="C59" t="s">
        <v>169</v>
      </c>
      <c r="D59" t="s">
        <v>119</v>
      </c>
      <c r="E59" t="s">
        <v>117</v>
      </c>
      <c r="F59">
        <v>4.7</v>
      </c>
      <c r="G59" s="1">
        <v>2370000</v>
      </c>
      <c r="H59">
        <v>4.7</v>
      </c>
      <c r="I59" s="1">
        <v>89500</v>
      </c>
      <c r="J59" s="1"/>
      <c r="K59" s="1"/>
      <c r="L59" t="s">
        <v>110</v>
      </c>
      <c r="M59">
        <v>5540</v>
      </c>
      <c r="N59" t="s">
        <v>110</v>
      </c>
    </row>
    <row r="60" spans="1:14" x14ac:dyDescent="0.25">
      <c r="A60" t="s">
        <v>146</v>
      </c>
      <c r="B60" s="2">
        <v>43018.579594907409</v>
      </c>
      <c r="C60" t="s">
        <v>170</v>
      </c>
      <c r="D60" t="s">
        <v>112</v>
      </c>
      <c r="E60" t="s">
        <v>117</v>
      </c>
      <c r="F60">
        <v>4.7</v>
      </c>
      <c r="G60" s="1">
        <v>2300000</v>
      </c>
      <c r="H60">
        <v>4.7</v>
      </c>
      <c r="I60" s="1">
        <v>216000</v>
      </c>
      <c r="J60" s="1"/>
      <c r="K60" s="1"/>
      <c r="L60" t="s">
        <v>110</v>
      </c>
      <c r="M60">
        <v>743</v>
      </c>
      <c r="N60" t="s">
        <v>110</v>
      </c>
    </row>
    <row r="61" spans="1:14" x14ac:dyDescent="0.25">
      <c r="A61" t="s">
        <v>146</v>
      </c>
      <c r="B61" s="2">
        <v>43018.579594907409</v>
      </c>
      <c r="C61" t="s">
        <v>170</v>
      </c>
      <c r="D61" t="s">
        <v>119</v>
      </c>
      <c r="E61" t="s">
        <v>117</v>
      </c>
      <c r="F61">
        <v>4.7</v>
      </c>
      <c r="G61" s="1">
        <v>2300000</v>
      </c>
      <c r="H61">
        <v>4.6900000000000004</v>
      </c>
      <c r="I61" s="1">
        <v>12400</v>
      </c>
      <c r="J61" s="1"/>
      <c r="K61" s="1"/>
      <c r="L61" t="s">
        <v>110</v>
      </c>
      <c r="M61">
        <v>782</v>
      </c>
      <c r="N61" t="s">
        <v>110</v>
      </c>
    </row>
    <row r="62" spans="1:14" x14ac:dyDescent="0.25">
      <c r="A62" t="s">
        <v>171</v>
      </c>
      <c r="B62" s="2">
        <v>43018.588333333333</v>
      </c>
      <c r="C62" t="s">
        <v>172</v>
      </c>
      <c r="D62" t="s">
        <v>112</v>
      </c>
      <c r="E62" t="s">
        <v>117</v>
      </c>
      <c r="F62">
        <v>4.53</v>
      </c>
      <c r="G62" s="1">
        <v>2240000</v>
      </c>
      <c r="H62">
        <v>4.53</v>
      </c>
      <c r="I62" s="1">
        <v>1540000</v>
      </c>
      <c r="J62" s="1"/>
      <c r="K62" s="1"/>
      <c r="L62" t="s">
        <v>110</v>
      </c>
      <c r="M62">
        <v>5380</v>
      </c>
      <c r="N62" t="s">
        <v>110</v>
      </c>
    </row>
    <row r="63" spans="1:14" x14ac:dyDescent="0.25">
      <c r="A63" t="s">
        <v>171</v>
      </c>
      <c r="B63" s="2">
        <v>43018.588333333333</v>
      </c>
      <c r="C63" t="s">
        <v>172</v>
      </c>
      <c r="D63" t="s">
        <v>119</v>
      </c>
      <c r="E63" t="s">
        <v>117</v>
      </c>
      <c r="F63">
        <v>4.53</v>
      </c>
      <c r="G63" s="1">
        <v>2240000</v>
      </c>
      <c r="H63">
        <v>4.53</v>
      </c>
      <c r="I63" s="1">
        <v>85000</v>
      </c>
      <c r="J63" s="1"/>
      <c r="K63" s="1"/>
      <c r="L63" t="s">
        <v>110</v>
      </c>
      <c r="M63">
        <v>5570</v>
      </c>
      <c r="N63" t="s">
        <v>110</v>
      </c>
    </row>
    <row r="64" spans="1:14" x14ac:dyDescent="0.25">
      <c r="A64" t="s">
        <v>174</v>
      </c>
      <c r="B64" s="2">
        <v>43018.597175925926</v>
      </c>
      <c r="C64" t="s">
        <v>175</v>
      </c>
      <c r="D64" t="s">
        <v>112</v>
      </c>
      <c r="E64" t="s">
        <v>117</v>
      </c>
      <c r="F64">
        <v>4.7</v>
      </c>
      <c r="G64" s="1">
        <v>2120000</v>
      </c>
      <c r="H64">
        <v>4.6900000000000004</v>
      </c>
      <c r="I64" s="1">
        <v>1470000</v>
      </c>
      <c r="J64" s="1"/>
      <c r="K64" s="1"/>
      <c r="L64" t="s">
        <v>110</v>
      </c>
      <c r="M64">
        <v>5430</v>
      </c>
      <c r="N64" t="s">
        <v>110</v>
      </c>
    </row>
    <row r="65" spans="1:14" x14ac:dyDescent="0.25">
      <c r="A65" t="s">
        <v>174</v>
      </c>
      <c r="B65" s="2">
        <v>43018.597175925926</v>
      </c>
      <c r="C65" t="s">
        <v>175</v>
      </c>
      <c r="D65" t="s">
        <v>119</v>
      </c>
      <c r="E65" t="s">
        <v>117</v>
      </c>
      <c r="F65">
        <v>4.7</v>
      </c>
      <c r="G65" s="1">
        <v>2120000</v>
      </c>
      <c r="H65">
        <v>4.6900000000000004</v>
      </c>
      <c r="I65" s="1">
        <v>81500</v>
      </c>
      <c r="J65" s="1"/>
      <c r="K65" s="1"/>
      <c r="L65" t="s">
        <v>110</v>
      </c>
      <c r="M65">
        <v>5640</v>
      </c>
      <c r="N65" t="s">
        <v>110</v>
      </c>
    </row>
    <row r="66" spans="1:14" x14ac:dyDescent="0.25">
      <c r="A66" t="s">
        <v>176</v>
      </c>
      <c r="B66" s="2">
        <v>43018.605914351851</v>
      </c>
      <c r="C66" t="s">
        <v>177</v>
      </c>
      <c r="D66" t="s">
        <v>112</v>
      </c>
      <c r="E66" t="s">
        <v>117</v>
      </c>
      <c r="F66">
        <v>4.51</v>
      </c>
      <c r="G66" s="1">
        <v>2050000</v>
      </c>
      <c r="H66">
        <v>4.51</v>
      </c>
      <c r="I66" s="1">
        <v>1370000</v>
      </c>
      <c r="J66" s="1"/>
      <c r="K66" s="1"/>
      <c r="L66" t="s">
        <v>110</v>
      </c>
      <c r="M66">
        <v>5230</v>
      </c>
      <c r="N66" t="s">
        <v>110</v>
      </c>
    </row>
    <row r="67" spans="1:14" x14ac:dyDescent="0.25">
      <c r="A67" t="s">
        <v>176</v>
      </c>
      <c r="B67" s="2">
        <v>43018.605914351851</v>
      </c>
      <c r="C67" t="s">
        <v>177</v>
      </c>
      <c r="D67" t="s">
        <v>119</v>
      </c>
      <c r="E67" t="s">
        <v>117</v>
      </c>
      <c r="F67">
        <v>4.51</v>
      </c>
      <c r="G67" s="1">
        <v>2050000</v>
      </c>
      <c r="H67">
        <v>4.51</v>
      </c>
      <c r="I67" s="1">
        <v>77000</v>
      </c>
      <c r="J67" s="1"/>
      <c r="K67" s="1"/>
      <c r="L67" t="s">
        <v>110</v>
      </c>
      <c r="M67">
        <v>5520</v>
      </c>
      <c r="N67" t="s">
        <v>110</v>
      </c>
    </row>
    <row r="68" spans="1:14" x14ac:dyDescent="0.25">
      <c r="A68" t="s">
        <v>178</v>
      </c>
      <c r="B68" s="2">
        <v>43018.614722222221</v>
      </c>
      <c r="C68" t="s">
        <v>179</v>
      </c>
      <c r="D68" t="s">
        <v>112</v>
      </c>
      <c r="E68" t="s">
        <v>117</v>
      </c>
      <c r="F68">
        <v>4.46</v>
      </c>
      <c r="G68" s="1">
        <v>2010000</v>
      </c>
      <c r="H68">
        <v>4.46</v>
      </c>
      <c r="I68" s="1">
        <v>1250000</v>
      </c>
      <c r="J68" s="1"/>
      <c r="K68" s="1"/>
      <c r="L68" t="s">
        <v>110</v>
      </c>
      <c r="M68">
        <v>4840</v>
      </c>
      <c r="N68" t="s">
        <v>110</v>
      </c>
    </row>
    <row r="69" spans="1:14" x14ac:dyDescent="0.25">
      <c r="A69" t="s">
        <v>178</v>
      </c>
      <c r="B69" s="2">
        <v>43018.614722222221</v>
      </c>
      <c r="C69" t="s">
        <v>179</v>
      </c>
      <c r="D69" t="s">
        <v>119</v>
      </c>
      <c r="E69" t="s">
        <v>117</v>
      </c>
      <c r="F69">
        <v>4.46</v>
      </c>
      <c r="G69" s="1">
        <v>2010000</v>
      </c>
      <c r="H69">
        <v>4.46</v>
      </c>
      <c r="I69" s="1">
        <v>69100</v>
      </c>
      <c r="J69" s="1"/>
      <c r="K69" s="1"/>
      <c r="L69" t="s">
        <v>110</v>
      </c>
      <c r="M69">
        <v>5080</v>
      </c>
      <c r="N69" t="s">
        <v>110</v>
      </c>
    </row>
    <row r="70" spans="1:14" x14ac:dyDescent="0.25">
      <c r="A70" t="s">
        <v>180</v>
      </c>
      <c r="B70" s="2">
        <v>43018.623576388891</v>
      </c>
      <c r="C70" t="s">
        <v>181</v>
      </c>
      <c r="D70" t="s">
        <v>112</v>
      </c>
      <c r="E70" t="s">
        <v>117</v>
      </c>
      <c r="F70">
        <v>4.4800000000000004</v>
      </c>
      <c r="G70" s="1">
        <v>2030000</v>
      </c>
      <c r="H70">
        <v>4.4800000000000004</v>
      </c>
      <c r="I70" s="1">
        <v>1350000</v>
      </c>
      <c r="J70" s="1"/>
      <c r="K70" s="1"/>
      <c r="L70" t="s">
        <v>110</v>
      </c>
      <c r="M70">
        <v>5190</v>
      </c>
      <c r="N70" t="s">
        <v>110</v>
      </c>
    </row>
    <row r="71" spans="1:14" x14ac:dyDescent="0.25">
      <c r="A71" t="s">
        <v>180</v>
      </c>
      <c r="B71" s="2">
        <v>43018.623576388891</v>
      </c>
      <c r="C71" t="s">
        <v>181</v>
      </c>
      <c r="D71" t="s">
        <v>119</v>
      </c>
      <c r="E71" t="s">
        <v>117</v>
      </c>
      <c r="F71">
        <v>4.4800000000000004</v>
      </c>
      <c r="G71" s="1">
        <v>2030000</v>
      </c>
      <c r="H71">
        <v>4.4800000000000004</v>
      </c>
      <c r="I71" s="1">
        <v>74100</v>
      </c>
      <c r="J71" s="1"/>
      <c r="K71" s="1"/>
      <c r="L71" t="s">
        <v>110</v>
      </c>
      <c r="M71">
        <v>5390</v>
      </c>
      <c r="N71" t="s">
        <v>110</v>
      </c>
    </row>
    <row r="72" spans="1:14" x14ac:dyDescent="0.25">
      <c r="A72" t="s">
        <v>182</v>
      </c>
      <c r="B72" s="2">
        <v>43018.63244212963</v>
      </c>
      <c r="C72" t="s">
        <v>183</v>
      </c>
      <c r="D72" t="s">
        <v>112</v>
      </c>
      <c r="E72" t="s">
        <v>117</v>
      </c>
      <c r="F72">
        <v>4.5199999999999996</v>
      </c>
      <c r="G72" s="1">
        <v>2140000</v>
      </c>
      <c r="H72">
        <v>4.53</v>
      </c>
      <c r="I72" s="1">
        <v>1430000</v>
      </c>
      <c r="J72" s="1"/>
      <c r="K72" s="1"/>
      <c r="L72" t="s">
        <v>110</v>
      </c>
      <c r="M72">
        <v>5200</v>
      </c>
      <c r="N72" t="s">
        <v>110</v>
      </c>
    </row>
    <row r="73" spans="1:14" x14ac:dyDescent="0.25">
      <c r="A73" t="s">
        <v>182</v>
      </c>
      <c r="B73" s="2">
        <v>43018.63244212963</v>
      </c>
      <c r="C73" t="s">
        <v>183</v>
      </c>
      <c r="D73" t="s">
        <v>119</v>
      </c>
      <c r="E73" t="s">
        <v>117</v>
      </c>
      <c r="F73">
        <v>4.5199999999999996</v>
      </c>
      <c r="G73" s="1">
        <v>2140000</v>
      </c>
      <c r="H73">
        <v>4.5199999999999996</v>
      </c>
      <c r="I73" s="1">
        <v>75700</v>
      </c>
      <c r="J73" s="1"/>
      <c r="K73" s="1"/>
      <c r="L73" t="s">
        <v>110</v>
      </c>
      <c r="M73">
        <v>5210</v>
      </c>
      <c r="N73" t="s">
        <v>110</v>
      </c>
    </row>
    <row r="74" spans="1:14" x14ac:dyDescent="0.25">
      <c r="A74" t="s">
        <v>184</v>
      </c>
      <c r="B74" s="2">
        <v>43018.641296296293</v>
      </c>
      <c r="C74" t="s">
        <v>185</v>
      </c>
      <c r="D74" t="s">
        <v>112</v>
      </c>
      <c r="E74" t="s">
        <v>117</v>
      </c>
      <c r="F74">
        <v>4.5</v>
      </c>
      <c r="G74" s="1">
        <v>2500000</v>
      </c>
      <c r="H74">
        <v>4.51</v>
      </c>
      <c r="I74" s="1">
        <v>1720000</v>
      </c>
      <c r="J74" s="1"/>
      <c r="K74" s="1"/>
      <c r="L74" t="s">
        <v>110</v>
      </c>
      <c r="M74">
        <v>5380</v>
      </c>
      <c r="N74" t="s">
        <v>110</v>
      </c>
    </row>
    <row r="75" spans="1:14" x14ac:dyDescent="0.25">
      <c r="A75" t="s">
        <v>184</v>
      </c>
      <c r="B75" s="2">
        <v>43018.641296296293</v>
      </c>
      <c r="C75" t="s">
        <v>185</v>
      </c>
      <c r="D75" t="s">
        <v>119</v>
      </c>
      <c r="E75" t="s">
        <v>117</v>
      </c>
      <c r="F75">
        <v>4.5</v>
      </c>
      <c r="G75" s="1">
        <v>2500000</v>
      </c>
      <c r="H75">
        <v>4.5</v>
      </c>
      <c r="I75" s="1">
        <v>96100</v>
      </c>
      <c r="J75" s="1"/>
      <c r="K75" s="1"/>
      <c r="L75" t="s">
        <v>110</v>
      </c>
      <c r="M75">
        <v>5660</v>
      </c>
      <c r="N75" t="s">
        <v>110</v>
      </c>
    </row>
    <row r="76" spans="1:14" x14ac:dyDescent="0.25">
      <c r="A76" t="s">
        <v>186</v>
      </c>
      <c r="B76" s="2">
        <v>43018.650138888886</v>
      </c>
      <c r="C76" t="s">
        <v>187</v>
      </c>
      <c r="D76" t="s">
        <v>112</v>
      </c>
      <c r="E76" t="s">
        <v>117</v>
      </c>
      <c r="F76">
        <v>4.7</v>
      </c>
      <c r="G76" s="1">
        <v>2340000</v>
      </c>
      <c r="H76">
        <v>4.7</v>
      </c>
      <c r="I76" s="1">
        <v>1250000</v>
      </c>
      <c r="J76" s="1"/>
      <c r="K76" s="1"/>
      <c r="L76" t="s">
        <v>110</v>
      </c>
      <c r="M76">
        <v>4190</v>
      </c>
      <c r="N76" t="s">
        <v>110</v>
      </c>
    </row>
    <row r="77" spans="1:14" x14ac:dyDescent="0.25">
      <c r="A77" t="s">
        <v>186</v>
      </c>
      <c r="B77" s="2">
        <v>43018.650138888886</v>
      </c>
      <c r="C77" t="s">
        <v>187</v>
      </c>
      <c r="D77" t="s">
        <v>119</v>
      </c>
      <c r="E77" t="s">
        <v>117</v>
      </c>
      <c r="F77">
        <v>4.7</v>
      </c>
      <c r="G77" s="1">
        <v>2340000</v>
      </c>
      <c r="H77">
        <v>4.7</v>
      </c>
      <c r="I77" s="1">
        <v>67600</v>
      </c>
      <c r="J77" s="1"/>
      <c r="K77" s="1"/>
      <c r="L77" t="s">
        <v>110</v>
      </c>
      <c r="M77">
        <v>4320</v>
      </c>
      <c r="N77" t="s">
        <v>110</v>
      </c>
    </row>
    <row r="78" spans="1:14" x14ac:dyDescent="0.25">
      <c r="A78" t="s">
        <v>188</v>
      </c>
      <c r="B78" s="2">
        <v>43018.658900462964</v>
      </c>
      <c r="C78" t="s">
        <v>189</v>
      </c>
      <c r="D78" t="s">
        <v>112</v>
      </c>
      <c r="E78" t="s">
        <v>117</v>
      </c>
      <c r="F78">
        <v>4.4800000000000004</v>
      </c>
      <c r="G78" s="1">
        <v>2580000</v>
      </c>
      <c r="H78">
        <v>4.4800000000000004</v>
      </c>
      <c r="I78" s="1">
        <v>1670000</v>
      </c>
      <c r="J78" s="1"/>
      <c r="K78" s="1"/>
      <c r="L78" t="s">
        <v>110</v>
      </c>
      <c r="M78">
        <v>5080</v>
      </c>
      <c r="N78" t="s">
        <v>110</v>
      </c>
    </row>
    <row r="79" spans="1:14" x14ac:dyDescent="0.25">
      <c r="A79" t="s">
        <v>188</v>
      </c>
      <c r="B79" s="2">
        <v>43018.658900462964</v>
      </c>
      <c r="C79" t="s">
        <v>189</v>
      </c>
      <c r="D79" t="s">
        <v>119</v>
      </c>
      <c r="E79" t="s">
        <v>117</v>
      </c>
      <c r="F79">
        <v>4.4800000000000004</v>
      </c>
      <c r="G79" s="1">
        <v>2580000</v>
      </c>
      <c r="H79">
        <v>4.4800000000000004</v>
      </c>
      <c r="I79" s="1">
        <v>91400</v>
      </c>
      <c r="J79" s="1"/>
      <c r="K79" s="1"/>
      <c r="L79" t="s">
        <v>110</v>
      </c>
      <c r="M79">
        <v>5240</v>
      </c>
      <c r="N79" t="s">
        <v>110</v>
      </c>
    </row>
    <row r="80" spans="1:14" x14ac:dyDescent="0.25">
      <c r="A80" t="s">
        <v>190</v>
      </c>
      <c r="B80" s="2">
        <v>43018.667754629627</v>
      </c>
      <c r="C80" t="s">
        <v>191</v>
      </c>
      <c r="D80" t="s">
        <v>112</v>
      </c>
      <c r="E80" t="s">
        <v>117</v>
      </c>
      <c r="F80">
        <v>4.6900000000000004</v>
      </c>
      <c r="G80" s="1">
        <v>2380000</v>
      </c>
      <c r="H80">
        <v>4.6900000000000004</v>
      </c>
      <c r="I80" s="1">
        <v>1500000</v>
      </c>
      <c r="J80" s="1"/>
      <c r="K80" s="1"/>
      <c r="L80" t="s">
        <v>110</v>
      </c>
      <c r="M80">
        <v>4950</v>
      </c>
      <c r="N80" t="s">
        <v>110</v>
      </c>
    </row>
    <row r="81" spans="1:14" x14ac:dyDescent="0.25">
      <c r="A81" t="s">
        <v>190</v>
      </c>
      <c r="B81" s="2">
        <v>43018.667754629627</v>
      </c>
      <c r="C81" t="s">
        <v>191</v>
      </c>
      <c r="D81" t="s">
        <v>119</v>
      </c>
      <c r="E81" t="s">
        <v>117</v>
      </c>
      <c r="F81">
        <v>4.6900000000000004</v>
      </c>
      <c r="G81" s="1">
        <v>2380000</v>
      </c>
      <c r="H81">
        <v>4.6900000000000004</v>
      </c>
      <c r="I81" s="1">
        <v>82000</v>
      </c>
      <c r="J81" s="1"/>
      <c r="K81" s="1"/>
      <c r="L81" t="s">
        <v>110</v>
      </c>
      <c r="M81">
        <v>5100</v>
      </c>
      <c r="N81" t="s">
        <v>110</v>
      </c>
    </row>
    <row r="82" spans="1:14" x14ac:dyDescent="0.25">
      <c r="A82" t="s">
        <v>192</v>
      </c>
      <c r="B82" s="2">
        <v>43018.676493055558</v>
      </c>
      <c r="C82" t="s">
        <v>193</v>
      </c>
      <c r="D82" t="s">
        <v>112</v>
      </c>
      <c r="E82" t="s">
        <v>117</v>
      </c>
      <c r="F82">
        <v>4.4800000000000004</v>
      </c>
      <c r="G82" s="1">
        <v>2090000</v>
      </c>
      <c r="H82">
        <v>4.4800000000000004</v>
      </c>
      <c r="I82" s="1">
        <v>669000</v>
      </c>
      <c r="J82" s="1"/>
      <c r="K82" s="1"/>
      <c r="L82" t="s">
        <v>110</v>
      </c>
      <c r="M82">
        <v>2510</v>
      </c>
      <c r="N82" t="s">
        <v>110</v>
      </c>
    </row>
    <row r="83" spans="1:14" x14ac:dyDescent="0.25">
      <c r="A83" t="s">
        <v>192</v>
      </c>
      <c r="B83" s="2">
        <v>43018.676493055558</v>
      </c>
      <c r="C83" t="s">
        <v>193</v>
      </c>
      <c r="D83" t="s">
        <v>119</v>
      </c>
      <c r="E83" t="s">
        <v>117</v>
      </c>
      <c r="F83">
        <v>4.4800000000000004</v>
      </c>
      <c r="G83" s="1">
        <v>2090000</v>
      </c>
      <c r="H83">
        <v>4.4800000000000004</v>
      </c>
      <c r="I83" s="1">
        <v>36800</v>
      </c>
      <c r="J83" s="1"/>
      <c r="K83" s="1"/>
      <c r="L83" t="s">
        <v>110</v>
      </c>
      <c r="M83">
        <v>2670</v>
      </c>
      <c r="N83" t="s">
        <v>110</v>
      </c>
    </row>
    <row r="84" spans="1:14" x14ac:dyDescent="0.25">
      <c r="A84" t="s">
        <v>194</v>
      </c>
      <c r="B84" s="2">
        <v>43018.685347222221</v>
      </c>
      <c r="C84" t="s">
        <v>195</v>
      </c>
      <c r="D84" t="s">
        <v>112</v>
      </c>
      <c r="E84" t="s">
        <v>117</v>
      </c>
      <c r="F84">
        <v>4.54</v>
      </c>
      <c r="G84" s="1">
        <v>2200000</v>
      </c>
      <c r="H84">
        <v>4.54</v>
      </c>
      <c r="I84" s="1">
        <v>1460000</v>
      </c>
      <c r="J84" s="1"/>
      <c r="K84" s="1"/>
      <c r="L84" t="s">
        <v>110</v>
      </c>
      <c r="M84">
        <v>5190</v>
      </c>
      <c r="N84" t="s">
        <v>110</v>
      </c>
    </row>
    <row r="85" spans="1:14" x14ac:dyDescent="0.25">
      <c r="A85" t="s">
        <v>194</v>
      </c>
      <c r="B85" s="2">
        <v>43018.685347222221</v>
      </c>
      <c r="C85" t="s">
        <v>195</v>
      </c>
      <c r="D85" t="s">
        <v>119</v>
      </c>
      <c r="E85" t="s">
        <v>117</v>
      </c>
      <c r="F85">
        <v>4.54</v>
      </c>
      <c r="G85" s="1">
        <v>2200000</v>
      </c>
      <c r="H85">
        <v>4.54</v>
      </c>
      <c r="I85" s="1">
        <v>78600</v>
      </c>
      <c r="J85" s="1"/>
      <c r="K85" s="1"/>
      <c r="L85" t="s">
        <v>110</v>
      </c>
      <c r="M85">
        <v>5270</v>
      </c>
      <c r="N85" t="s">
        <v>110</v>
      </c>
    </row>
    <row r="86" spans="1:14" x14ac:dyDescent="0.25">
      <c r="A86" t="s">
        <v>196</v>
      </c>
      <c r="B86" s="2">
        <v>43018.694236111114</v>
      </c>
      <c r="C86" t="s">
        <v>197</v>
      </c>
      <c r="D86" t="s">
        <v>112</v>
      </c>
      <c r="E86" t="s">
        <v>117</v>
      </c>
      <c r="F86">
        <v>4.7</v>
      </c>
      <c r="G86" s="1">
        <v>2170000</v>
      </c>
      <c r="H86">
        <v>4.7</v>
      </c>
      <c r="I86" s="1">
        <v>371000</v>
      </c>
      <c r="J86" s="1"/>
      <c r="K86" s="1"/>
      <c r="L86" t="s">
        <v>110</v>
      </c>
      <c r="M86">
        <v>1340</v>
      </c>
      <c r="N86" t="s">
        <v>110</v>
      </c>
    </row>
    <row r="87" spans="1:14" x14ac:dyDescent="0.25">
      <c r="A87" t="s">
        <v>196</v>
      </c>
      <c r="B87" s="2">
        <v>43018.694236111114</v>
      </c>
      <c r="C87" t="s">
        <v>197</v>
      </c>
      <c r="D87" t="s">
        <v>119</v>
      </c>
      <c r="E87" t="s">
        <v>117</v>
      </c>
      <c r="F87">
        <v>4.7</v>
      </c>
      <c r="G87" s="1">
        <v>2170000</v>
      </c>
      <c r="H87">
        <v>4.7</v>
      </c>
      <c r="I87" s="1">
        <v>21300</v>
      </c>
      <c r="J87" s="1"/>
      <c r="K87" s="1"/>
      <c r="L87" t="s">
        <v>110</v>
      </c>
      <c r="M87">
        <v>1480</v>
      </c>
      <c r="N87" t="s">
        <v>110</v>
      </c>
    </row>
    <row r="88" spans="1:14" x14ac:dyDescent="0.25">
      <c r="A88" t="s">
        <v>198</v>
      </c>
      <c r="B88" s="2">
        <v>43018.702986111108</v>
      </c>
      <c r="C88" t="s">
        <v>199</v>
      </c>
      <c r="D88" t="s">
        <v>112</v>
      </c>
      <c r="E88" t="s">
        <v>117</v>
      </c>
      <c r="F88">
        <v>4.4800000000000004</v>
      </c>
      <c r="G88" s="1">
        <v>2020000</v>
      </c>
      <c r="H88">
        <v>4.4800000000000004</v>
      </c>
      <c r="I88" s="1">
        <v>1110000</v>
      </c>
      <c r="J88" s="1"/>
      <c r="K88" s="1"/>
      <c r="L88" t="s">
        <v>110</v>
      </c>
      <c r="M88">
        <v>4300</v>
      </c>
      <c r="N88" t="s">
        <v>110</v>
      </c>
    </row>
    <row r="89" spans="1:14" x14ac:dyDescent="0.25">
      <c r="A89" t="s">
        <v>198</v>
      </c>
      <c r="B89" s="2">
        <v>43018.702986111108</v>
      </c>
      <c r="C89" t="s">
        <v>199</v>
      </c>
      <c r="D89" t="s">
        <v>119</v>
      </c>
      <c r="E89" t="s">
        <v>117</v>
      </c>
      <c r="F89">
        <v>4.4800000000000004</v>
      </c>
      <c r="G89" s="1">
        <v>2020000</v>
      </c>
      <c r="H89">
        <v>4.47</v>
      </c>
      <c r="I89" s="1">
        <v>58100</v>
      </c>
      <c r="J89" s="1"/>
      <c r="K89" s="1"/>
      <c r="L89" t="s">
        <v>110</v>
      </c>
      <c r="M89">
        <v>4300</v>
      </c>
      <c r="N89" t="s">
        <v>110</v>
      </c>
    </row>
    <row r="90" spans="1:14" x14ac:dyDescent="0.25">
      <c r="A90" t="s">
        <v>200</v>
      </c>
      <c r="B90" s="2">
        <v>43018.711886574078</v>
      </c>
      <c r="C90" t="s">
        <v>201</v>
      </c>
      <c r="D90" t="s">
        <v>112</v>
      </c>
      <c r="E90" t="s">
        <v>117</v>
      </c>
      <c r="F90">
        <v>4.6900000000000004</v>
      </c>
      <c r="G90" s="1">
        <v>2060000</v>
      </c>
      <c r="H90">
        <v>4.6900000000000004</v>
      </c>
      <c r="I90" s="1">
        <v>1070000</v>
      </c>
      <c r="J90" s="1"/>
      <c r="K90" s="1"/>
      <c r="L90" t="s">
        <v>110</v>
      </c>
      <c r="M90">
        <v>4050</v>
      </c>
      <c r="N90" t="s">
        <v>110</v>
      </c>
    </row>
    <row r="91" spans="1:14" x14ac:dyDescent="0.25">
      <c r="A91" t="s">
        <v>200</v>
      </c>
      <c r="B91" s="2">
        <v>43018.711886574078</v>
      </c>
      <c r="C91" t="s">
        <v>201</v>
      </c>
      <c r="D91" t="s">
        <v>119</v>
      </c>
      <c r="E91" t="s">
        <v>117</v>
      </c>
      <c r="F91">
        <v>4.6900000000000004</v>
      </c>
      <c r="G91" s="1">
        <v>2060000</v>
      </c>
      <c r="H91">
        <v>4.6900000000000004</v>
      </c>
      <c r="I91" s="1">
        <v>57400</v>
      </c>
      <c r="J91" s="1"/>
      <c r="K91" s="1"/>
      <c r="L91" t="s">
        <v>110</v>
      </c>
      <c r="M91">
        <v>4160</v>
      </c>
      <c r="N91" t="s">
        <v>110</v>
      </c>
    </row>
    <row r="92" spans="1:14" x14ac:dyDescent="0.25">
      <c r="A92" t="s">
        <v>202</v>
      </c>
      <c r="B92" s="2">
        <v>43018.720636574071</v>
      </c>
      <c r="C92" t="s">
        <v>203</v>
      </c>
      <c r="D92" t="s">
        <v>112</v>
      </c>
      <c r="E92" t="s">
        <v>117</v>
      </c>
      <c r="F92">
        <v>4.5599999999999996</v>
      </c>
      <c r="G92" s="1">
        <v>2760000</v>
      </c>
      <c r="H92">
        <v>4.5599999999999996</v>
      </c>
      <c r="I92" s="1">
        <v>1900000</v>
      </c>
      <c r="J92" s="1"/>
      <c r="K92" s="1"/>
      <c r="L92" t="s">
        <v>110</v>
      </c>
      <c r="M92">
        <v>5370</v>
      </c>
      <c r="N92" t="s">
        <v>110</v>
      </c>
    </row>
    <row r="93" spans="1:14" x14ac:dyDescent="0.25">
      <c r="A93" t="s">
        <v>202</v>
      </c>
      <c r="B93" s="2">
        <v>43018.720636574071</v>
      </c>
      <c r="C93" t="s">
        <v>203</v>
      </c>
      <c r="D93" t="s">
        <v>119</v>
      </c>
      <c r="E93" t="s">
        <v>117</v>
      </c>
      <c r="F93">
        <v>4.5599999999999996</v>
      </c>
      <c r="G93" s="1">
        <v>2760000</v>
      </c>
      <c r="H93">
        <v>4.5599999999999996</v>
      </c>
      <c r="I93" s="1">
        <v>104000</v>
      </c>
      <c r="J93" s="1"/>
      <c r="K93" s="1"/>
      <c r="L93" t="s">
        <v>110</v>
      </c>
      <c r="M93">
        <v>5540</v>
      </c>
      <c r="N93" t="s">
        <v>110</v>
      </c>
    </row>
    <row r="94" spans="1:14" x14ac:dyDescent="0.25">
      <c r="A94" t="s">
        <v>204</v>
      </c>
      <c r="B94" s="2">
        <v>43018.729421296295</v>
      </c>
      <c r="C94" t="s">
        <v>205</v>
      </c>
      <c r="D94" t="s">
        <v>112</v>
      </c>
      <c r="E94" t="s">
        <v>117</v>
      </c>
      <c r="F94">
        <v>4.7</v>
      </c>
      <c r="G94" s="1">
        <v>2360000</v>
      </c>
      <c r="H94">
        <v>4.7</v>
      </c>
      <c r="I94" s="1">
        <v>81700</v>
      </c>
      <c r="J94" s="1"/>
      <c r="K94" s="1"/>
      <c r="L94" t="s">
        <v>110</v>
      </c>
      <c r="M94">
        <v>276</v>
      </c>
      <c r="N94" t="s">
        <v>110</v>
      </c>
    </row>
    <row r="95" spans="1:14" x14ac:dyDescent="0.25">
      <c r="A95" t="s">
        <v>204</v>
      </c>
      <c r="B95" s="2">
        <v>43018.729421296295</v>
      </c>
      <c r="C95" t="s">
        <v>205</v>
      </c>
      <c r="D95" t="s">
        <v>119</v>
      </c>
      <c r="E95" t="s">
        <v>117</v>
      </c>
      <c r="F95">
        <v>4.7</v>
      </c>
      <c r="G95" s="1">
        <v>2360000</v>
      </c>
      <c r="H95">
        <v>4.7</v>
      </c>
      <c r="I95" s="1">
        <v>4290</v>
      </c>
      <c r="J95" s="1"/>
      <c r="K95" s="1"/>
      <c r="L95" t="s">
        <v>110</v>
      </c>
      <c r="M95">
        <v>205</v>
      </c>
      <c r="N95" t="s">
        <v>110</v>
      </c>
    </row>
    <row r="96" spans="1:14" x14ac:dyDescent="0.25">
      <c r="A96" t="s">
        <v>206</v>
      </c>
      <c r="B96" s="2">
        <v>43018.738159722219</v>
      </c>
      <c r="C96" t="s">
        <v>207</v>
      </c>
      <c r="D96" t="s">
        <v>112</v>
      </c>
      <c r="E96" t="s">
        <v>117</v>
      </c>
      <c r="F96">
        <v>4.7</v>
      </c>
      <c r="G96" s="1">
        <v>2470000</v>
      </c>
      <c r="H96">
        <v>4.7</v>
      </c>
      <c r="I96" s="1">
        <v>1100000</v>
      </c>
      <c r="J96" s="1"/>
      <c r="K96" s="1"/>
      <c r="L96" t="s">
        <v>110</v>
      </c>
      <c r="M96">
        <v>3480</v>
      </c>
      <c r="N96" t="s">
        <v>110</v>
      </c>
    </row>
    <row r="97" spans="1:14" x14ac:dyDescent="0.25">
      <c r="A97" t="s">
        <v>206</v>
      </c>
      <c r="B97" s="2">
        <v>43018.738159722219</v>
      </c>
      <c r="C97" t="s">
        <v>207</v>
      </c>
      <c r="D97" t="s">
        <v>119</v>
      </c>
      <c r="E97" t="s">
        <v>117</v>
      </c>
      <c r="F97">
        <v>4.7</v>
      </c>
      <c r="G97" s="1">
        <v>2470000</v>
      </c>
      <c r="H97">
        <v>4.7</v>
      </c>
      <c r="I97" s="1">
        <v>59900</v>
      </c>
      <c r="J97" s="1"/>
      <c r="K97" s="1"/>
      <c r="L97" t="s">
        <v>110</v>
      </c>
      <c r="M97">
        <v>3650</v>
      </c>
      <c r="N97" t="s">
        <v>110</v>
      </c>
    </row>
    <row r="98" spans="1:14" x14ac:dyDescent="0.25">
      <c r="A98" t="s">
        <v>208</v>
      </c>
      <c r="B98" s="2">
        <v>43018.746874999997</v>
      </c>
      <c r="C98" t="s">
        <v>209</v>
      </c>
      <c r="D98" t="s">
        <v>112</v>
      </c>
      <c r="E98" t="s">
        <v>117</v>
      </c>
      <c r="F98">
        <v>4.6900000000000004</v>
      </c>
      <c r="G98" s="1">
        <v>2420000</v>
      </c>
      <c r="H98">
        <v>4.6900000000000004</v>
      </c>
      <c r="I98" s="1">
        <v>1270000</v>
      </c>
      <c r="J98" s="1"/>
      <c r="K98" s="1"/>
      <c r="L98" t="s">
        <v>110</v>
      </c>
      <c r="M98">
        <v>4100</v>
      </c>
      <c r="N98" t="s">
        <v>110</v>
      </c>
    </row>
    <row r="99" spans="1:14" x14ac:dyDescent="0.25">
      <c r="A99" t="s">
        <v>208</v>
      </c>
      <c r="B99" s="2">
        <v>43018.746874999997</v>
      </c>
      <c r="C99" t="s">
        <v>209</v>
      </c>
      <c r="D99" t="s">
        <v>119</v>
      </c>
      <c r="E99" t="s">
        <v>117</v>
      </c>
      <c r="F99">
        <v>4.6900000000000004</v>
      </c>
      <c r="G99" s="1">
        <v>2420000</v>
      </c>
      <c r="H99">
        <v>4.6900000000000004</v>
      </c>
      <c r="I99" s="1">
        <v>69100</v>
      </c>
      <c r="J99" s="1"/>
      <c r="K99" s="1"/>
      <c r="L99" t="s">
        <v>110</v>
      </c>
      <c r="M99">
        <v>4270</v>
      </c>
      <c r="N99" t="s">
        <v>110</v>
      </c>
    </row>
    <row r="100" spans="1:14" x14ac:dyDescent="0.25">
      <c r="A100" t="s">
        <v>210</v>
      </c>
      <c r="B100" s="2">
        <v>43018.755601851852</v>
      </c>
      <c r="C100" t="s">
        <v>211</v>
      </c>
      <c r="D100" t="s">
        <v>112</v>
      </c>
      <c r="E100" t="s">
        <v>117</v>
      </c>
      <c r="F100">
        <v>4.4800000000000004</v>
      </c>
      <c r="G100" s="1">
        <v>2360000</v>
      </c>
      <c r="H100">
        <v>4.49</v>
      </c>
      <c r="I100" s="1">
        <v>1630000</v>
      </c>
      <c r="J100" s="1"/>
      <c r="K100" s="1"/>
      <c r="L100" t="s">
        <v>110</v>
      </c>
      <c r="M100">
        <v>5410</v>
      </c>
      <c r="N100" t="s">
        <v>110</v>
      </c>
    </row>
    <row r="101" spans="1:14" x14ac:dyDescent="0.25">
      <c r="A101" t="s">
        <v>210</v>
      </c>
      <c r="B101" s="2">
        <v>43018.755601851852</v>
      </c>
      <c r="C101" t="s">
        <v>211</v>
      </c>
      <c r="D101" t="s">
        <v>119</v>
      </c>
      <c r="E101" t="s">
        <v>117</v>
      </c>
      <c r="F101">
        <v>4.4800000000000004</v>
      </c>
      <c r="G101" s="1">
        <v>2360000</v>
      </c>
      <c r="H101">
        <v>4.4800000000000004</v>
      </c>
      <c r="I101" s="1">
        <v>90300</v>
      </c>
      <c r="J101" s="1"/>
      <c r="K101" s="1"/>
      <c r="L101" t="s">
        <v>110</v>
      </c>
      <c r="M101">
        <v>5620</v>
      </c>
      <c r="N101" t="s">
        <v>110</v>
      </c>
    </row>
    <row r="102" spans="1:14" x14ac:dyDescent="0.25">
      <c r="A102" t="s">
        <v>212</v>
      </c>
      <c r="B102" s="2">
        <v>43018.764479166668</v>
      </c>
      <c r="C102" t="s">
        <v>213</v>
      </c>
      <c r="D102" t="s">
        <v>112</v>
      </c>
      <c r="E102" t="s">
        <v>117</v>
      </c>
      <c r="F102">
        <v>4.7</v>
      </c>
      <c r="G102" s="1">
        <v>2510000</v>
      </c>
      <c r="H102">
        <v>4.7</v>
      </c>
      <c r="I102" s="1">
        <v>1650000</v>
      </c>
      <c r="J102" s="1"/>
      <c r="K102" s="1"/>
      <c r="L102" t="s">
        <v>110</v>
      </c>
      <c r="M102">
        <v>5140</v>
      </c>
      <c r="N102" t="s">
        <v>110</v>
      </c>
    </row>
    <row r="103" spans="1:14" x14ac:dyDescent="0.25">
      <c r="A103" t="s">
        <v>212</v>
      </c>
      <c r="B103" s="2">
        <v>43018.764479166668</v>
      </c>
      <c r="C103" t="s">
        <v>213</v>
      </c>
      <c r="D103" t="s">
        <v>119</v>
      </c>
      <c r="E103" t="s">
        <v>117</v>
      </c>
      <c r="F103">
        <v>4.7</v>
      </c>
      <c r="G103" s="1">
        <v>2510000</v>
      </c>
      <c r="H103">
        <v>4.71</v>
      </c>
      <c r="I103" s="1">
        <v>89400</v>
      </c>
      <c r="J103" s="1"/>
      <c r="K103" s="1"/>
      <c r="L103" t="s">
        <v>110</v>
      </c>
      <c r="M103">
        <v>5260</v>
      </c>
      <c r="N103" t="s">
        <v>110</v>
      </c>
    </row>
    <row r="104" spans="1:14" x14ac:dyDescent="0.25">
      <c r="A104" t="s">
        <v>148</v>
      </c>
      <c r="B104" s="2">
        <v>43018.773252314815</v>
      </c>
      <c r="C104" t="s">
        <v>214</v>
      </c>
      <c r="D104" t="s">
        <v>112</v>
      </c>
      <c r="E104" t="s">
        <v>117</v>
      </c>
      <c r="F104">
        <v>4.4800000000000004</v>
      </c>
      <c r="G104" s="1">
        <v>2250000</v>
      </c>
      <c r="H104">
        <v>4.4800000000000004</v>
      </c>
      <c r="I104" s="1">
        <v>714000</v>
      </c>
      <c r="J104" s="1"/>
      <c r="K104" s="1"/>
      <c r="L104" t="s">
        <v>110</v>
      </c>
      <c r="M104">
        <v>2490</v>
      </c>
      <c r="N104" t="s">
        <v>110</v>
      </c>
    </row>
    <row r="105" spans="1:14" x14ac:dyDescent="0.25">
      <c r="A105" t="s">
        <v>148</v>
      </c>
      <c r="B105" s="2">
        <v>43018.773252314815</v>
      </c>
      <c r="C105" t="s">
        <v>214</v>
      </c>
      <c r="D105" t="s">
        <v>119</v>
      </c>
      <c r="E105" t="s">
        <v>117</v>
      </c>
      <c r="F105">
        <v>4.4800000000000004</v>
      </c>
      <c r="G105" s="1">
        <v>2250000</v>
      </c>
      <c r="H105">
        <v>4.4800000000000004</v>
      </c>
      <c r="I105" s="1">
        <v>39200</v>
      </c>
      <c r="J105" s="1"/>
      <c r="K105" s="1"/>
      <c r="L105" t="s">
        <v>110</v>
      </c>
      <c r="M105">
        <v>2640</v>
      </c>
      <c r="N105" t="s">
        <v>110</v>
      </c>
    </row>
    <row r="106" spans="1:14" x14ac:dyDescent="0.25">
      <c r="A106" t="s">
        <v>215</v>
      </c>
      <c r="B106" s="2">
        <v>43018.782094907408</v>
      </c>
      <c r="C106" t="s">
        <v>216</v>
      </c>
      <c r="D106" t="s">
        <v>112</v>
      </c>
      <c r="E106" t="s">
        <v>117</v>
      </c>
      <c r="F106">
        <v>4.6900000000000004</v>
      </c>
      <c r="G106" s="1">
        <v>2290000</v>
      </c>
      <c r="H106">
        <v>4.6900000000000004</v>
      </c>
      <c r="I106" s="1">
        <v>1510000</v>
      </c>
      <c r="J106" s="1"/>
      <c r="K106" s="1"/>
      <c r="L106" t="s">
        <v>110</v>
      </c>
      <c r="M106">
        <v>5170</v>
      </c>
      <c r="N106" t="s">
        <v>110</v>
      </c>
    </row>
    <row r="107" spans="1:14" x14ac:dyDescent="0.25">
      <c r="A107" t="s">
        <v>215</v>
      </c>
      <c r="B107" s="2">
        <v>43018.782094907408</v>
      </c>
      <c r="C107" t="s">
        <v>216</v>
      </c>
      <c r="D107" t="s">
        <v>119</v>
      </c>
      <c r="E107" t="s">
        <v>117</v>
      </c>
      <c r="F107">
        <v>4.6900000000000004</v>
      </c>
      <c r="G107" s="1">
        <v>2290000</v>
      </c>
      <c r="H107">
        <v>4.6900000000000004</v>
      </c>
      <c r="I107" s="1">
        <v>85200</v>
      </c>
      <c r="J107" s="1"/>
      <c r="K107" s="1"/>
      <c r="L107" t="s">
        <v>110</v>
      </c>
      <c r="M107">
        <v>5470</v>
      </c>
      <c r="N107" t="s">
        <v>110</v>
      </c>
    </row>
    <row r="108" spans="1:14" x14ac:dyDescent="0.25">
      <c r="A108" t="s">
        <v>217</v>
      </c>
      <c r="B108" s="2">
        <v>43018.790798611109</v>
      </c>
      <c r="C108" t="s">
        <v>218</v>
      </c>
      <c r="D108" t="s">
        <v>112</v>
      </c>
      <c r="E108" t="s">
        <v>117</v>
      </c>
      <c r="F108">
        <v>4.53</v>
      </c>
      <c r="G108" s="1">
        <v>2080000</v>
      </c>
      <c r="H108">
        <v>4.53</v>
      </c>
      <c r="I108" s="1">
        <v>1380000</v>
      </c>
      <c r="J108" s="1"/>
      <c r="K108" s="1"/>
      <c r="L108" t="s">
        <v>110</v>
      </c>
      <c r="M108">
        <v>5180</v>
      </c>
      <c r="N108" t="s">
        <v>110</v>
      </c>
    </row>
    <row r="109" spans="1:14" x14ac:dyDescent="0.25">
      <c r="A109" t="s">
        <v>217</v>
      </c>
      <c r="B109" s="2">
        <v>43018.790798611109</v>
      </c>
      <c r="C109" t="s">
        <v>218</v>
      </c>
      <c r="D109" t="s">
        <v>119</v>
      </c>
      <c r="E109" t="s">
        <v>117</v>
      </c>
      <c r="F109">
        <v>4.53</v>
      </c>
      <c r="G109" s="1">
        <v>2080000</v>
      </c>
      <c r="H109">
        <v>4.53</v>
      </c>
      <c r="I109" s="1">
        <v>78600</v>
      </c>
      <c r="J109" s="1"/>
      <c r="K109" s="1"/>
      <c r="L109" t="s">
        <v>110</v>
      </c>
      <c r="M109">
        <v>5550</v>
      </c>
      <c r="N109" t="s">
        <v>110</v>
      </c>
    </row>
    <row r="110" spans="1:14" x14ac:dyDescent="0.25">
      <c r="A110" t="s">
        <v>219</v>
      </c>
      <c r="B110" s="2">
        <v>43018.799641203703</v>
      </c>
      <c r="C110" t="s">
        <v>220</v>
      </c>
      <c r="D110" t="s">
        <v>112</v>
      </c>
      <c r="E110" t="s">
        <v>117</v>
      </c>
      <c r="F110">
        <v>4.7</v>
      </c>
      <c r="G110" s="1">
        <v>2060000</v>
      </c>
      <c r="H110">
        <v>4.7</v>
      </c>
      <c r="I110" s="1">
        <v>1360000</v>
      </c>
      <c r="J110" s="1"/>
      <c r="K110" s="1"/>
      <c r="L110" t="s">
        <v>110</v>
      </c>
      <c r="M110">
        <v>5190</v>
      </c>
      <c r="N110" t="s">
        <v>110</v>
      </c>
    </row>
    <row r="111" spans="1:14" x14ac:dyDescent="0.25">
      <c r="A111" t="s">
        <v>219</v>
      </c>
      <c r="B111" s="2">
        <v>43018.799641203703</v>
      </c>
      <c r="C111" t="s">
        <v>220</v>
      </c>
      <c r="D111" t="s">
        <v>119</v>
      </c>
      <c r="E111" t="s">
        <v>117</v>
      </c>
      <c r="F111">
        <v>4.7</v>
      </c>
      <c r="G111" s="1">
        <v>2060000</v>
      </c>
      <c r="H111">
        <v>4.7</v>
      </c>
      <c r="I111" s="1">
        <v>76100</v>
      </c>
      <c r="J111" s="1"/>
      <c r="K111" s="1"/>
      <c r="L111" t="s">
        <v>110</v>
      </c>
      <c r="M111">
        <v>5450</v>
      </c>
      <c r="N111" t="s">
        <v>110</v>
      </c>
    </row>
    <row r="112" spans="1:14" x14ac:dyDescent="0.25">
      <c r="A112" t="s">
        <v>221</v>
      </c>
      <c r="B112" s="2">
        <v>43018.80841435185</v>
      </c>
      <c r="C112" t="s">
        <v>222</v>
      </c>
      <c r="D112" t="s">
        <v>112</v>
      </c>
      <c r="E112" t="s">
        <v>117</v>
      </c>
      <c r="F112">
        <v>4.53</v>
      </c>
      <c r="G112" s="1">
        <v>2240000</v>
      </c>
      <c r="H112">
        <v>4.53</v>
      </c>
      <c r="I112" s="1">
        <v>1490000</v>
      </c>
      <c r="J112" s="1"/>
      <c r="K112" s="1"/>
      <c r="L112" t="s">
        <v>110</v>
      </c>
      <c r="M112">
        <v>5190</v>
      </c>
      <c r="N112" t="s">
        <v>110</v>
      </c>
    </row>
    <row r="113" spans="1:14" x14ac:dyDescent="0.25">
      <c r="A113" t="s">
        <v>221</v>
      </c>
      <c r="B113" s="2">
        <v>43018.80841435185</v>
      </c>
      <c r="C113" t="s">
        <v>222</v>
      </c>
      <c r="D113" t="s">
        <v>119</v>
      </c>
      <c r="E113" t="s">
        <v>117</v>
      </c>
      <c r="F113">
        <v>4.53</v>
      </c>
      <c r="G113" s="1">
        <v>2240000</v>
      </c>
      <c r="H113">
        <v>4.53</v>
      </c>
      <c r="I113" s="1">
        <v>82200</v>
      </c>
      <c r="J113" s="1"/>
      <c r="K113" s="1"/>
      <c r="L113" t="s">
        <v>110</v>
      </c>
      <c r="M113">
        <v>5390</v>
      </c>
      <c r="N113" t="s">
        <v>110</v>
      </c>
    </row>
    <row r="114" spans="1:14" x14ac:dyDescent="0.25">
      <c r="A114" t="s">
        <v>223</v>
      </c>
      <c r="B114" s="2">
        <v>43018.817245370374</v>
      </c>
      <c r="C114" t="s">
        <v>224</v>
      </c>
      <c r="D114" t="s">
        <v>112</v>
      </c>
      <c r="E114" t="s">
        <v>117</v>
      </c>
      <c r="F114">
        <v>4.5</v>
      </c>
      <c r="G114" s="1">
        <v>2300000</v>
      </c>
      <c r="H114">
        <v>4.51</v>
      </c>
      <c r="I114" s="1">
        <v>1520000</v>
      </c>
      <c r="J114" s="1"/>
      <c r="K114" s="1"/>
      <c r="L114" t="s">
        <v>110</v>
      </c>
      <c r="M114">
        <v>5170</v>
      </c>
      <c r="N114" t="s">
        <v>110</v>
      </c>
    </row>
    <row r="115" spans="1:14" x14ac:dyDescent="0.25">
      <c r="A115" t="s">
        <v>223</v>
      </c>
      <c r="B115" s="2">
        <v>43018.817245370374</v>
      </c>
      <c r="C115" t="s">
        <v>224</v>
      </c>
      <c r="D115" t="s">
        <v>119</v>
      </c>
      <c r="E115" t="s">
        <v>117</v>
      </c>
      <c r="F115">
        <v>4.5</v>
      </c>
      <c r="G115" s="1">
        <v>2300000</v>
      </c>
      <c r="H115">
        <v>4.5</v>
      </c>
      <c r="I115" s="1">
        <v>85100</v>
      </c>
      <c r="J115" s="1"/>
      <c r="K115" s="1"/>
      <c r="L115" t="s">
        <v>110</v>
      </c>
      <c r="M115">
        <v>5450</v>
      </c>
      <c r="N115" t="s">
        <v>110</v>
      </c>
    </row>
    <row r="116" spans="1:14" x14ac:dyDescent="0.25">
      <c r="A116" t="s">
        <v>225</v>
      </c>
      <c r="B116" s="2">
        <v>43018.82608796296</v>
      </c>
      <c r="C116" t="s">
        <v>226</v>
      </c>
      <c r="D116" t="s">
        <v>112</v>
      </c>
      <c r="E116" t="s">
        <v>117</v>
      </c>
      <c r="F116">
        <v>4.72</v>
      </c>
      <c r="G116" s="1">
        <v>2550000</v>
      </c>
      <c r="H116">
        <v>4.72</v>
      </c>
      <c r="I116" s="1">
        <v>1700000</v>
      </c>
      <c r="J116" s="1"/>
      <c r="K116" s="1"/>
      <c r="L116" t="s">
        <v>110</v>
      </c>
      <c r="M116">
        <v>5200</v>
      </c>
      <c r="N116" t="s">
        <v>110</v>
      </c>
    </row>
    <row r="117" spans="1:14" x14ac:dyDescent="0.25">
      <c r="A117" t="s">
        <v>225</v>
      </c>
      <c r="B117" s="2">
        <v>43018.82608796296</v>
      </c>
      <c r="C117" t="s">
        <v>226</v>
      </c>
      <c r="D117" t="s">
        <v>119</v>
      </c>
      <c r="E117" t="s">
        <v>117</v>
      </c>
      <c r="F117">
        <v>4.72</v>
      </c>
      <c r="G117" s="1">
        <v>2550000</v>
      </c>
      <c r="H117">
        <v>4.72</v>
      </c>
      <c r="I117" s="1">
        <v>92900</v>
      </c>
      <c r="J117" s="1"/>
      <c r="K117" s="1"/>
      <c r="L117" t="s">
        <v>110</v>
      </c>
      <c r="M117">
        <v>5370</v>
      </c>
      <c r="N117" t="s">
        <v>110</v>
      </c>
    </row>
    <row r="118" spans="1:14" x14ac:dyDescent="0.25">
      <c r="A118" t="s">
        <v>227</v>
      </c>
      <c r="B118" s="2">
        <v>43018.834780092591</v>
      </c>
      <c r="C118" t="s">
        <v>228</v>
      </c>
      <c r="D118" t="s">
        <v>112</v>
      </c>
      <c r="E118" t="s">
        <v>117</v>
      </c>
      <c r="F118">
        <v>4.7</v>
      </c>
      <c r="G118" s="1">
        <v>2700000</v>
      </c>
      <c r="H118">
        <v>4.7</v>
      </c>
      <c r="I118" s="1">
        <v>1790000</v>
      </c>
      <c r="J118" s="1"/>
      <c r="K118" s="1"/>
      <c r="L118" t="s">
        <v>110</v>
      </c>
      <c r="M118">
        <v>5190</v>
      </c>
      <c r="N118" t="s">
        <v>110</v>
      </c>
    </row>
    <row r="119" spans="1:14" x14ac:dyDescent="0.25">
      <c r="A119" t="s">
        <v>227</v>
      </c>
      <c r="B119" s="2">
        <v>43018.834780092591</v>
      </c>
      <c r="C119" t="s">
        <v>228</v>
      </c>
      <c r="D119" t="s">
        <v>119</v>
      </c>
      <c r="E119" t="s">
        <v>117</v>
      </c>
      <c r="F119">
        <v>4.7</v>
      </c>
      <c r="G119" s="1">
        <v>2700000</v>
      </c>
      <c r="H119">
        <v>4.7</v>
      </c>
      <c r="I119" s="1">
        <v>98900</v>
      </c>
      <c r="J119" s="1"/>
      <c r="K119" s="1"/>
      <c r="L119" t="s">
        <v>110</v>
      </c>
      <c r="M119">
        <v>5400</v>
      </c>
      <c r="N119" t="s">
        <v>110</v>
      </c>
    </row>
    <row r="120" spans="1:14" x14ac:dyDescent="0.25">
      <c r="A120" t="s">
        <v>229</v>
      </c>
      <c r="B120" s="2">
        <v>43018.843599537038</v>
      </c>
      <c r="C120" t="s">
        <v>230</v>
      </c>
      <c r="D120" t="s">
        <v>112</v>
      </c>
      <c r="E120" t="s">
        <v>117</v>
      </c>
      <c r="F120">
        <v>4.5</v>
      </c>
      <c r="G120" s="1">
        <v>2680000</v>
      </c>
      <c r="H120">
        <v>4.51</v>
      </c>
      <c r="I120" s="1">
        <v>1680000</v>
      </c>
      <c r="J120" s="1"/>
      <c r="K120" s="1"/>
      <c r="L120" t="s">
        <v>110</v>
      </c>
      <c r="M120">
        <v>4910</v>
      </c>
      <c r="N120" t="s">
        <v>110</v>
      </c>
    </row>
    <row r="121" spans="1:14" x14ac:dyDescent="0.25">
      <c r="A121" t="s">
        <v>229</v>
      </c>
      <c r="B121" s="2">
        <v>43018.843599537038</v>
      </c>
      <c r="C121" t="s">
        <v>230</v>
      </c>
      <c r="D121" t="s">
        <v>119</v>
      </c>
      <c r="E121" t="s">
        <v>117</v>
      </c>
      <c r="F121">
        <v>4.5</v>
      </c>
      <c r="G121" s="1">
        <v>2680000</v>
      </c>
      <c r="H121">
        <v>4.51</v>
      </c>
      <c r="I121" s="1">
        <v>93600</v>
      </c>
      <c r="J121" s="1"/>
      <c r="K121" s="1"/>
      <c r="L121" t="s">
        <v>110</v>
      </c>
      <c r="M121">
        <v>5160</v>
      </c>
      <c r="N121" t="s">
        <v>110</v>
      </c>
    </row>
    <row r="122" spans="1:14" x14ac:dyDescent="0.25">
      <c r="A122" t="s">
        <v>231</v>
      </c>
      <c r="B122" s="2">
        <v>43018.852465277778</v>
      </c>
      <c r="C122" t="s">
        <v>232</v>
      </c>
      <c r="D122" t="s">
        <v>112</v>
      </c>
      <c r="E122" t="s">
        <v>117</v>
      </c>
      <c r="F122">
        <v>4.5</v>
      </c>
      <c r="G122" s="1">
        <v>2490000</v>
      </c>
      <c r="H122">
        <v>4.51</v>
      </c>
      <c r="I122" s="1">
        <v>1690000</v>
      </c>
      <c r="J122" s="1"/>
      <c r="K122" s="1"/>
      <c r="L122" t="s">
        <v>110</v>
      </c>
      <c r="M122">
        <v>5310</v>
      </c>
      <c r="N122" t="s">
        <v>110</v>
      </c>
    </row>
    <row r="123" spans="1:14" x14ac:dyDescent="0.25">
      <c r="A123" t="s">
        <v>231</v>
      </c>
      <c r="B123" s="2">
        <v>43018.852465277778</v>
      </c>
      <c r="C123" t="s">
        <v>232</v>
      </c>
      <c r="D123" t="s">
        <v>119</v>
      </c>
      <c r="E123" t="s">
        <v>117</v>
      </c>
      <c r="F123">
        <v>4.5</v>
      </c>
      <c r="G123" s="1">
        <v>2490000</v>
      </c>
      <c r="H123">
        <v>4.51</v>
      </c>
      <c r="I123" s="1">
        <v>95700</v>
      </c>
      <c r="J123" s="1"/>
      <c r="K123" s="1"/>
      <c r="L123" t="s">
        <v>110</v>
      </c>
      <c r="M123">
        <v>5650</v>
      </c>
      <c r="N123" t="s">
        <v>110</v>
      </c>
    </row>
    <row r="124" spans="1:14" x14ac:dyDescent="0.25">
      <c r="A124" t="s">
        <v>233</v>
      </c>
      <c r="B124" s="2">
        <v>43018.861319444448</v>
      </c>
      <c r="C124" t="s">
        <v>234</v>
      </c>
      <c r="D124" t="s">
        <v>112</v>
      </c>
      <c r="E124" t="s">
        <v>117</v>
      </c>
      <c r="F124">
        <v>4.5</v>
      </c>
      <c r="G124" s="1">
        <v>2330000</v>
      </c>
      <c r="H124">
        <v>4.51</v>
      </c>
      <c r="I124" s="1">
        <v>1580000</v>
      </c>
      <c r="J124" s="1"/>
      <c r="K124" s="1"/>
      <c r="L124" t="s">
        <v>110</v>
      </c>
      <c r="M124">
        <v>5280</v>
      </c>
      <c r="N124" t="s">
        <v>110</v>
      </c>
    </row>
    <row r="125" spans="1:14" x14ac:dyDescent="0.25">
      <c r="A125" t="s">
        <v>233</v>
      </c>
      <c r="B125" s="2">
        <v>43018.861319444448</v>
      </c>
      <c r="C125" t="s">
        <v>234</v>
      </c>
      <c r="D125" t="s">
        <v>119</v>
      </c>
      <c r="E125" t="s">
        <v>117</v>
      </c>
      <c r="F125">
        <v>4.5</v>
      </c>
      <c r="G125" s="1">
        <v>2330000</v>
      </c>
      <c r="H125">
        <v>4.5</v>
      </c>
      <c r="I125" s="1">
        <v>86300</v>
      </c>
      <c r="J125" s="1"/>
      <c r="K125" s="1"/>
      <c r="L125" t="s">
        <v>110</v>
      </c>
      <c r="M125">
        <v>5440</v>
      </c>
      <c r="N125" t="s">
        <v>110</v>
      </c>
    </row>
    <row r="126" spans="1:14" x14ac:dyDescent="0.25">
      <c r="A126" t="s">
        <v>146</v>
      </c>
      <c r="B126" s="2">
        <v>43018.870266203703</v>
      </c>
      <c r="C126" t="s">
        <v>235</v>
      </c>
      <c r="D126" t="s">
        <v>112</v>
      </c>
      <c r="E126" t="s">
        <v>117</v>
      </c>
      <c r="F126">
        <v>4.5199999999999996</v>
      </c>
      <c r="G126" s="1">
        <v>2270000</v>
      </c>
      <c r="H126">
        <v>4.5199999999999996</v>
      </c>
      <c r="I126" s="1">
        <v>213000</v>
      </c>
      <c r="J126" s="1"/>
      <c r="K126" s="1"/>
      <c r="L126" t="s">
        <v>110</v>
      </c>
      <c r="M126">
        <v>738</v>
      </c>
      <c r="N126" t="s">
        <v>110</v>
      </c>
    </row>
    <row r="127" spans="1:14" x14ac:dyDescent="0.25">
      <c r="A127" t="s">
        <v>146</v>
      </c>
      <c r="B127" s="2">
        <v>43018.870266203703</v>
      </c>
      <c r="C127" t="s">
        <v>235</v>
      </c>
      <c r="D127" t="s">
        <v>119</v>
      </c>
      <c r="E127" t="s">
        <v>117</v>
      </c>
      <c r="F127">
        <v>4.5199999999999996</v>
      </c>
      <c r="G127" s="1">
        <v>2270000</v>
      </c>
      <c r="H127">
        <v>4.5199999999999996</v>
      </c>
      <c r="I127" s="1">
        <v>11700</v>
      </c>
      <c r="J127" s="1"/>
      <c r="K127" s="1"/>
      <c r="L127" t="s">
        <v>110</v>
      </c>
      <c r="M127">
        <v>745</v>
      </c>
      <c r="N127" t="s">
        <v>110</v>
      </c>
    </row>
    <row r="128" spans="1:14" x14ac:dyDescent="0.25">
      <c r="A128" t="s">
        <v>236</v>
      </c>
      <c r="B128" s="2">
        <v>43018.879155092596</v>
      </c>
      <c r="C128" t="s">
        <v>237</v>
      </c>
      <c r="D128" t="s">
        <v>112</v>
      </c>
      <c r="E128" t="s">
        <v>117</v>
      </c>
      <c r="F128">
        <v>4.53</v>
      </c>
      <c r="G128" s="1">
        <v>2120000</v>
      </c>
      <c r="H128">
        <v>4.54</v>
      </c>
      <c r="I128" s="1">
        <v>1460000</v>
      </c>
      <c r="J128" s="1"/>
      <c r="K128" s="1"/>
      <c r="L128" t="s">
        <v>110</v>
      </c>
      <c r="M128">
        <v>5410</v>
      </c>
      <c r="N128" t="s">
        <v>110</v>
      </c>
    </row>
    <row r="129" spans="1:14" x14ac:dyDescent="0.25">
      <c r="A129" t="s">
        <v>236</v>
      </c>
      <c r="B129" s="2">
        <v>43018.879155092596</v>
      </c>
      <c r="C129" t="s">
        <v>237</v>
      </c>
      <c r="D129" t="s">
        <v>119</v>
      </c>
      <c r="E129" t="s">
        <v>117</v>
      </c>
      <c r="F129">
        <v>4.53</v>
      </c>
      <c r="G129" s="1">
        <v>2120000</v>
      </c>
      <c r="H129">
        <v>4.54</v>
      </c>
      <c r="I129" s="1">
        <v>80200</v>
      </c>
      <c r="J129" s="1"/>
      <c r="K129" s="1"/>
      <c r="L129" t="s">
        <v>110</v>
      </c>
      <c r="M129">
        <v>5570</v>
      </c>
      <c r="N129" t="s">
        <v>110</v>
      </c>
    </row>
    <row r="130" spans="1:14" x14ac:dyDescent="0.25">
      <c r="A130" t="s">
        <v>238</v>
      </c>
      <c r="B130" s="2">
        <v>43018.888043981482</v>
      </c>
      <c r="C130" t="s">
        <v>239</v>
      </c>
      <c r="D130" t="s">
        <v>112</v>
      </c>
      <c r="E130" t="s">
        <v>117</v>
      </c>
      <c r="F130">
        <v>4.7300000000000004</v>
      </c>
      <c r="G130" s="1">
        <v>2400000</v>
      </c>
      <c r="H130">
        <v>4.7300000000000004</v>
      </c>
      <c r="I130" s="1">
        <v>1190000</v>
      </c>
      <c r="J130" s="1"/>
      <c r="K130" s="1"/>
      <c r="L130" t="s">
        <v>110</v>
      </c>
      <c r="M130">
        <v>3900</v>
      </c>
      <c r="N130" t="s">
        <v>110</v>
      </c>
    </row>
    <row r="131" spans="1:14" x14ac:dyDescent="0.25">
      <c r="A131" t="s">
        <v>238</v>
      </c>
      <c r="B131" s="2">
        <v>43018.888043981482</v>
      </c>
      <c r="C131" t="s">
        <v>239</v>
      </c>
      <c r="D131" t="s">
        <v>119</v>
      </c>
      <c r="E131" t="s">
        <v>117</v>
      </c>
      <c r="F131">
        <v>4.7300000000000004</v>
      </c>
      <c r="G131" s="1">
        <v>2400000</v>
      </c>
      <c r="H131">
        <v>4.7300000000000004</v>
      </c>
      <c r="I131" s="1">
        <v>66300</v>
      </c>
      <c r="J131" s="1"/>
      <c r="K131" s="1"/>
      <c r="L131" t="s">
        <v>110</v>
      </c>
      <c r="M131">
        <v>4140</v>
      </c>
      <c r="N131" t="s">
        <v>110</v>
      </c>
    </row>
    <row r="132" spans="1:14" x14ac:dyDescent="0.25">
      <c r="A132" t="s">
        <v>240</v>
      </c>
      <c r="B132" s="2">
        <v>43018.896805555552</v>
      </c>
      <c r="C132" t="s">
        <v>241</v>
      </c>
      <c r="D132" t="s">
        <v>112</v>
      </c>
      <c r="E132" t="s">
        <v>117</v>
      </c>
      <c r="F132">
        <v>4.7300000000000004</v>
      </c>
      <c r="G132" s="1">
        <v>2350000</v>
      </c>
      <c r="H132">
        <v>4.74</v>
      </c>
      <c r="I132" s="1">
        <v>1550000</v>
      </c>
      <c r="J132" s="1"/>
      <c r="K132" s="1"/>
      <c r="L132" t="s">
        <v>110</v>
      </c>
      <c r="M132">
        <v>5150</v>
      </c>
      <c r="N132" t="s">
        <v>110</v>
      </c>
    </row>
    <row r="133" spans="1:14" x14ac:dyDescent="0.25">
      <c r="A133" t="s">
        <v>240</v>
      </c>
      <c r="B133" s="2">
        <v>43018.896805555552</v>
      </c>
      <c r="C133" t="s">
        <v>241</v>
      </c>
      <c r="D133" t="s">
        <v>119</v>
      </c>
      <c r="E133" t="s">
        <v>117</v>
      </c>
      <c r="F133">
        <v>4.7300000000000004</v>
      </c>
      <c r="G133" s="1">
        <v>2350000</v>
      </c>
      <c r="H133">
        <v>4.7300000000000004</v>
      </c>
      <c r="I133" s="1">
        <v>85000</v>
      </c>
      <c r="J133" s="1"/>
      <c r="K133" s="1"/>
      <c r="L133" t="s">
        <v>110</v>
      </c>
      <c r="M133">
        <v>5330</v>
      </c>
      <c r="N133" t="s">
        <v>110</v>
      </c>
    </row>
    <row r="134" spans="1:14" x14ac:dyDescent="0.25">
      <c r="A134" t="s">
        <v>242</v>
      </c>
      <c r="B134" s="2">
        <v>43018.905509259261</v>
      </c>
      <c r="C134" t="s">
        <v>243</v>
      </c>
      <c r="D134" t="s">
        <v>112</v>
      </c>
      <c r="E134" t="s">
        <v>117</v>
      </c>
      <c r="F134">
        <v>4.4800000000000004</v>
      </c>
      <c r="G134" s="1">
        <v>2520000</v>
      </c>
      <c r="H134">
        <v>4.4800000000000004</v>
      </c>
      <c r="I134" s="1">
        <v>1530000</v>
      </c>
      <c r="J134" s="1"/>
      <c r="K134" s="1"/>
      <c r="L134" t="s">
        <v>110</v>
      </c>
      <c r="M134">
        <v>4750</v>
      </c>
      <c r="N134" t="s">
        <v>110</v>
      </c>
    </row>
    <row r="135" spans="1:14" x14ac:dyDescent="0.25">
      <c r="A135" t="s">
        <v>242</v>
      </c>
      <c r="B135" s="2">
        <v>43018.905509259261</v>
      </c>
      <c r="C135" t="s">
        <v>243</v>
      </c>
      <c r="D135" t="s">
        <v>119</v>
      </c>
      <c r="E135" t="s">
        <v>117</v>
      </c>
      <c r="F135">
        <v>4.4800000000000004</v>
      </c>
      <c r="G135" s="1">
        <v>2520000</v>
      </c>
      <c r="H135">
        <v>4.4800000000000004</v>
      </c>
      <c r="I135" s="1">
        <v>83700</v>
      </c>
      <c r="J135" s="1"/>
      <c r="K135" s="1"/>
      <c r="L135" t="s">
        <v>110</v>
      </c>
      <c r="M135">
        <v>4920</v>
      </c>
      <c r="N135" t="s">
        <v>110</v>
      </c>
    </row>
    <row r="136" spans="1:14" x14ac:dyDescent="0.25">
      <c r="A136" t="s">
        <v>244</v>
      </c>
      <c r="B136" s="2">
        <v>43018.914293981485</v>
      </c>
      <c r="C136" t="s">
        <v>245</v>
      </c>
      <c r="D136" t="s">
        <v>112</v>
      </c>
      <c r="E136" t="s">
        <v>117</v>
      </c>
      <c r="F136">
        <v>4.7300000000000004</v>
      </c>
      <c r="G136" s="1">
        <v>2410000</v>
      </c>
      <c r="H136">
        <v>4.7300000000000004</v>
      </c>
      <c r="I136" s="1">
        <v>1670000</v>
      </c>
      <c r="J136" s="1"/>
      <c r="K136" s="1"/>
      <c r="L136" t="s">
        <v>110</v>
      </c>
      <c r="M136">
        <v>5420</v>
      </c>
      <c r="N136" t="s">
        <v>110</v>
      </c>
    </row>
    <row r="137" spans="1:14" x14ac:dyDescent="0.25">
      <c r="A137" t="s">
        <v>244</v>
      </c>
      <c r="B137" s="2">
        <v>43018.914293981485</v>
      </c>
      <c r="C137" t="s">
        <v>245</v>
      </c>
      <c r="D137" t="s">
        <v>119</v>
      </c>
      <c r="E137" t="s">
        <v>117</v>
      </c>
      <c r="F137">
        <v>4.7300000000000004</v>
      </c>
      <c r="G137" s="1">
        <v>2410000</v>
      </c>
      <c r="H137">
        <v>4.72</v>
      </c>
      <c r="I137" s="1">
        <v>90900</v>
      </c>
      <c r="J137" s="1"/>
      <c r="K137" s="1"/>
      <c r="L137" t="s">
        <v>110</v>
      </c>
      <c r="M137">
        <v>5560</v>
      </c>
      <c r="N137" t="s">
        <v>110</v>
      </c>
    </row>
    <row r="138" spans="1:14" x14ac:dyDescent="0.25">
      <c r="A138" t="s">
        <v>246</v>
      </c>
      <c r="B138" s="2">
        <v>43018.922951388886</v>
      </c>
      <c r="C138" t="s">
        <v>247</v>
      </c>
      <c r="D138" t="s">
        <v>112</v>
      </c>
      <c r="E138" t="s">
        <v>117</v>
      </c>
      <c r="F138">
        <v>4.5</v>
      </c>
      <c r="G138" s="1">
        <v>2680000</v>
      </c>
      <c r="H138">
        <v>4.5</v>
      </c>
      <c r="I138" s="1">
        <v>487000</v>
      </c>
      <c r="J138" s="1"/>
      <c r="K138" s="1"/>
      <c r="L138" t="s">
        <v>110</v>
      </c>
      <c r="M138">
        <v>1430</v>
      </c>
      <c r="N138" t="s">
        <v>110</v>
      </c>
    </row>
    <row r="139" spans="1:14" x14ac:dyDescent="0.25">
      <c r="A139" t="s">
        <v>246</v>
      </c>
      <c r="B139" s="2">
        <v>43018.922951388886</v>
      </c>
      <c r="C139" t="s">
        <v>247</v>
      </c>
      <c r="D139" t="s">
        <v>119</v>
      </c>
      <c r="E139" t="s">
        <v>117</v>
      </c>
      <c r="F139">
        <v>4.5</v>
      </c>
      <c r="G139" s="1">
        <v>2680000</v>
      </c>
      <c r="H139">
        <v>4.5</v>
      </c>
      <c r="I139" s="1">
        <v>27300</v>
      </c>
      <c r="J139" s="1"/>
      <c r="K139" s="1"/>
      <c r="L139" t="s">
        <v>110</v>
      </c>
      <c r="M139">
        <v>1540</v>
      </c>
      <c r="N139" t="s">
        <v>110</v>
      </c>
    </row>
    <row r="140" spans="1:14" x14ac:dyDescent="0.25">
      <c r="A140" t="s">
        <v>248</v>
      </c>
      <c r="B140" s="2">
        <v>43018.931805555556</v>
      </c>
      <c r="C140" t="s">
        <v>249</v>
      </c>
      <c r="D140" t="s">
        <v>112</v>
      </c>
      <c r="E140" t="s">
        <v>117</v>
      </c>
      <c r="F140">
        <v>4.7</v>
      </c>
      <c r="G140" s="1">
        <v>2310000</v>
      </c>
      <c r="H140">
        <v>4.71</v>
      </c>
      <c r="I140" s="1">
        <v>1280000</v>
      </c>
      <c r="J140" s="1"/>
      <c r="K140" s="1"/>
      <c r="L140" t="s">
        <v>110</v>
      </c>
      <c r="M140">
        <v>4340</v>
      </c>
      <c r="N140" t="s">
        <v>110</v>
      </c>
    </row>
    <row r="141" spans="1:14" x14ac:dyDescent="0.25">
      <c r="A141" t="s">
        <v>248</v>
      </c>
      <c r="B141" s="2">
        <v>43018.931805555556</v>
      </c>
      <c r="C141" t="s">
        <v>249</v>
      </c>
      <c r="D141" t="s">
        <v>119</v>
      </c>
      <c r="E141" t="s">
        <v>117</v>
      </c>
      <c r="F141">
        <v>4.7</v>
      </c>
      <c r="G141" s="1">
        <v>2310000</v>
      </c>
      <c r="H141">
        <v>4.71</v>
      </c>
      <c r="I141" s="1">
        <v>69600</v>
      </c>
      <c r="J141" s="1"/>
      <c r="K141" s="1"/>
      <c r="L141" t="s">
        <v>110</v>
      </c>
      <c r="M141">
        <v>4480</v>
      </c>
      <c r="N141" t="s">
        <v>110</v>
      </c>
    </row>
    <row r="142" spans="1:14" x14ac:dyDescent="0.25">
      <c r="A142" t="s">
        <v>250</v>
      </c>
      <c r="B142" s="2">
        <v>43018.940578703703</v>
      </c>
      <c r="C142" t="s">
        <v>251</v>
      </c>
      <c r="D142" t="s">
        <v>112</v>
      </c>
      <c r="E142" t="s">
        <v>117</v>
      </c>
      <c r="F142">
        <v>4.7</v>
      </c>
      <c r="G142" s="1">
        <v>2630000</v>
      </c>
      <c r="H142">
        <v>4.7</v>
      </c>
      <c r="I142" s="1">
        <v>1330000</v>
      </c>
      <c r="J142" s="1"/>
      <c r="K142" s="1"/>
      <c r="L142" t="s">
        <v>110</v>
      </c>
      <c r="M142">
        <v>3960</v>
      </c>
      <c r="N142" t="s">
        <v>110</v>
      </c>
    </row>
    <row r="143" spans="1:14" x14ac:dyDescent="0.25">
      <c r="A143" t="s">
        <v>250</v>
      </c>
      <c r="B143" s="2">
        <v>43018.940578703703</v>
      </c>
      <c r="C143" t="s">
        <v>251</v>
      </c>
      <c r="D143" t="s">
        <v>119</v>
      </c>
      <c r="E143" t="s">
        <v>117</v>
      </c>
      <c r="F143">
        <v>4.7</v>
      </c>
      <c r="G143" s="1">
        <v>2630000</v>
      </c>
      <c r="H143">
        <v>4.7</v>
      </c>
      <c r="I143" s="1">
        <v>74500</v>
      </c>
      <c r="J143" s="1"/>
      <c r="K143" s="1"/>
      <c r="L143" t="s">
        <v>110</v>
      </c>
      <c r="M143">
        <v>4230</v>
      </c>
      <c r="N143" t="s">
        <v>110</v>
      </c>
    </row>
    <row r="144" spans="1:14" x14ac:dyDescent="0.25">
      <c r="A144" t="s">
        <v>252</v>
      </c>
      <c r="B144" s="2">
        <v>43018.949305555558</v>
      </c>
      <c r="C144" t="s">
        <v>253</v>
      </c>
      <c r="D144" t="s">
        <v>112</v>
      </c>
      <c r="E144" t="s">
        <v>117</v>
      </c>
      <c r="F144">
        <v>4.51</v>
      </c>
      <c r="G144" s="1">
        <v>2320000</v>
      </c>
      <c r="H144">
        <v>4.51</v>
      </c>
      <c r="I144" s="1">
        <v>1550000</v>
      </c>
      <c r="J144" s="1"/>
      <c r="K144" s="1"/>
      <c r="L144" t="s">
        <v>110</v>
      </c>
      <c r="M144">
        <v>5230</v>
      </c>
      <c r="N144" t="s">
        <v>110</v>
      </c>
    </row>
    <row r="145" spans="1:14" x14ac:dyDescent="0.25">
      <c r="A145" t="s">
        <v>252</v>
      </c>
      <c r="B145" s="2">
        <v>43018.949305555558</v>
      </c>
      <c r="C145" t="s">
        <v>253</v>
      </c>
      <c r="D145" t="s">
        <v>119</v>
      </c>
      <c r="E145" t="s">
        <v>117</v>
      </c>
      <c r="F145">
        <v>4.51</v>
      </c>
      <c r="G145" s="1">
        <v>2320000</v>
      </c>
      <c r="H145">
        <v>4.51</v>
      </c>
      <c r="I145" s="1">
        <v>89100</v>
      </c>
      <c r="J145" s="1"/>
      <c r="K145" s="1"/>
      <c r="L145" t="s">
        <v>110</v>
      </c>
      <c r="M145">
        <v>5640</v>
      </c>
      <c r="N145" t="s">
        <v>110</v>
      </c>
    </row>
    <row r="146" spans="1:14" x14ac:dyDescent="0.25">
      <c r="A146" t="s">
        <v>254</v>
      </c>
      <c r="B146" s="2">
        <v>43018.95815972222</v>
      </c>
      <c r="C146" t="s">
        <v>255</v>
      </c>
      <c r="D146" t="s">
        <v>112</v>
      </c>
      <c r="E146" t="s">
        <v>117</v>
      </c>
      <c r="F146">
        <v>4.4800000000000004</v>
      </c>
      <c r="G146" s="1">
        <v>2550000</v>
      </c>
      <c r="H146">
        <v>4.4800000000000004</v>
      </c>
      <c r="I146" s="1">
        <v>44000</v>
      </c>
      <c r="J146" s="1"/>
      <c r="K146" s="1"/>
      <c r="L146" t="s">
        <v>110</v>
      </c>
      <c r="M146">
        <v>140</v>
      </c>
      <c r="N146" t="s">
        <v>110</v>
      </c>
    </row>
    <row r="147" spans="1:14" x14ac:dyDescent="0.25">
      <c r="A147" t="s">
        <v>254</v>
      </c>
      <c r="B147" s="2">
        <v>43018.95815972222</v>
      </c>
      <c r="C147" t="s">
        <v>255</v>
      </c>
      <c r="D147" t="s">
        <v>119</v>
      </c>
      <c r="E147" t="s">
        <v>117</v>
      </c>
      <c r="F147">
        <v>4.4800000000000004</v>
      </c>
      <c r="G147" s="1">
        <v>2550000</v>
      </c>
      <c r="H147">
        <v>4.47</v>
      </c>
      <c r="I147" s="1">
        <v>2710</v>
      </c>
      <c r="J147" s="1"/>
      <c r="K147" s="1"/>
      <c r="L147" t="s">
        <v>110</v>
      </c>
      <c r="M147">
        <v>82.9</v>
      </c>
      <c r="N147" t="s">
        <v>110</v>
      </c>
    </row>
    <row r="148" spans="1:14" x14ac:dyDescent="0.25">
      <c r="A148" t="s">
        <v>192</v>
      </c>
      <c r="B148" s="2">
        <v>43018.967083333337</v>
      </c>
      <c r="C148" t="s">
        <v>256</v>
      </c>
      <c r="D148" t="s">
        <v>112</v>
      </c>
      <c r="E148" t="s">
        <v>117</v>
      </c>
      <c r="F148">
        <v>4.71</v>
      </c>
      <c r="G148" s="1">
        <v>2260000</v>
      </c>
      <c r="H148">
        <v>4.71</v>
      </c>
      <c r="I148" s="1">
        <v>73200</v>
      </c>
      <c r="J148" s="1"/>
      <c r="K148" s="1"/>
      <c r="L148" t="s">
        <v>110</v>
      </c>
      <c r="M148">
        <v>258</v>
      </c>
      <c r="N148" t="s">
        <v>110</v>
      </c>
    </row>
    <row r="149" spans="1:14" x14ac:dyDescent="0.25">
      <c r="A149" t="s">
        <v>192</v>
      </c>
      <c r="B149" s="2">
        <v>43018.967083333337</v>
      </c>
      <c r="C149" t="s">
        <v>256</v>
      </c>
      <c r="D149" t="s">
        <v>119</v>
      </c>
      <c r="E149" t="s">
        <v>117</v>
      </c>
      <c r="F149">
        <v>4.71</v>
      </c>
      <c r="G149" s="1">
        <v>2260000</v>
      </c>
      <c r="H149">
        <v>4.72</v>
      </c>
      <c r="I149" s="1">
        <v>3850</v>
      </c>
      <c r="J149" s="1"/>
      <c r="K149" s="1"/>
      <c r="L149" t="s">
        <v>110</v>
      </c>
      <c r="M149">
        <v>186</v>
      </c>
      <c r="N149" t="s">
        <v>110</v>
      </c>
    </row>
    <row r="150" spans="1:14" x14ac:dyDescent="0.25">
      <c r="A150" t="s">
        <v>257</v>
      </c>
      <c r="B150" s="2">
        <v>43018.97583333333</v>
      </c>
      <c r="C150" t="s">
        <v>258</v>
      </c>
      <c r="D150" t="s">
        <v>112</v>
      </c>
      <c r="E150" t="s">
        <v>117</v>
      </c>
      <c r="F150">
        <v>4.7</v>
      </c>
      <c r="G150" s="1">
        <v>2400000</v>
      </c>
      <c r="H150">
        <v>4.7</v>
      </c>
      <c r="I150" s="1">
        <v>993000</v>
      </c>
      <c r="J150" s="1"/>
      <c r="K150" s="1"/>
      <c r="L150" t="s">
        <v>110</v>
      </c>
      <c r="M150">
        <v>3250</v>
      </c>
      <c r="N150" t="s">
        <v>110</v>
      </c>
    </row>
    <row r="151" spans="1:14" x14ac:dyDescent="0.25">
      <c r="A151" t="s">
        <v>257</v>
      </c>
      <c r="B151" s="2">
        <v>43018.97583333333</v>
      </c>
      <c r="C151" t="s">
        <v>258</v>
      </c>
      <c r="D151" t="s">
        <v>119</v>
      </c>
      <c r="E151" t="s">
        <v>117</v>
      </c>
      <c r="F151">
        <v>4.7</v>
      </c>
      <c r="G151" s="1">
        <v>2400000</v>
      </c>
      <c r="H151">
        <v>4.7</v>
      </c>
      <c r="I151" s="1">
        <v>55700</v>
      </c>
      <c r="J151" s="1"/>
      <c r="K151" s="1"/>
      <c r="L151" t="s">
        <v>110</v>
      </c>
      <c r="M151">
        <v>3500</v>
      </c>
      <c r="N151" t="s">
        <v>110</v>
      </c>
    </row>
    <row r="152" spans="1:14" x14ac:dyDescent="0.25">
      <c r="A152" t="s">
        <v>259</v>
      </c>
      <c r="B152" s="2">
        <v>43018.984606481485</v>
      </c>
      <c r="C152" t="s">
        <v>260</v>
      </c>
      <c r="D152" t="s">
        <v>112</v>
      </c>
      <c r="E152" t="s">
        <v>117</v>
      </c>
      <c r="F152">
        <v>4.6900000000000004</v>
      </c>
      <c r="G152" s="1">
        <v>2310000</v>
      </c>
      <c r="H152">
        <v>4.7</v>
      </c>
      <c r="I152" s="1">
        <v>1200000</v>
      </c>
      <c r="J152" s="1"/>
      <c r="K152" s="1"/>
      <c r="L152" t="s">
        <v>110</v>
      </c>
      <c r="M152">
        <v>4080</v>
      </c>
      <c r="N152" t="s">
        <v>110</v>
      </c>
    </row>
    <row r="153" spans="1:14" x14ac:dyDescent="0.25">
      <c r="A153" t="s">
        <v>259</v>
      </c>
      <c r="B153" s="2">
        <v>43018.984606481485</v>
      </c>
      <c r="C153" t="s">
        <v>260</v>
      </c>
      <c r="D153" t="s">
        <v>119</v>
      </c>
      <c r="E153" t="s">
        <v>117</v>
      </c>
      <c r="F153">
        <v>4.6900000000000004</v>
      </c>
      <c r="G153" s="1">
        <v>2310000</v>
      </c>
      <c r="H153">
        <v>4.7</v>
      </c>
      <c r="I153" s="1">
        <v>65000</v>
      </c>
      <c r="J153" s="1"/>
      <c r="K153" s="1"/>
      <c r="L153" t="s">
        <v>110</v>
      </c>
      <c r="M153">
        <v>4200</v>
      </c>
      <c r="N153" t="s">
        <v>110</v>
      </c>
    </row>
    <row r="154" spans="1:14" x14ac:dyDescent="0.25">
      <c r="A154" t="s">
        <v>148</v>
      </c>
      <c r="B154" s="2">
        <v>43018.993344907409</v>
      </c>
      <c r="C154" t="s">
        <v>261</v>
      </c>
      <c r="D154" t="s">
        <v>112</v>
      </c>
      <c r="E154" t="s">
        <v>117</v>
      </c>
      <c r="F154">
        <v>4.5</v>
      </c>
      <c r="G154" s="1">
        <v>2470000</v>
      </c>
      <c r="H154">
        <v>4.5</v>
      </c>
      <c r="I154" s="1">
        <v>761000</v>
      </c>
      <c r="J154" s="1"/>
      <c r="K154" s="1"/>
      <c r="L154" t="s">
        <v>110</v>
      </c>
      <c r="M154">
        <v>2420</v>
      </c>
      <c r="N154" t="s">
        <v>110</v>
      </c>
    </row>
    <row r="155" spans="1:14" x14ac:dyDescent="0.25">
      <c r="A155" t="s">
        <v>148</v>
      </c>
      <c r="B155" s="2">
        <v>43018.993344907409</v>
      </c>
      <c r="C155" t="s">
        <v>261</v>
      </c>
      <c r="D155" t="s">
        <v>119</v>
      </c>
      <c r="E155" t="s">
        <v>117</v>
      </c>
      <c r="F155">
        <v>4.5</v>
      </c>
      <c r="G155" s="1">
        <v>2470000</v>
      </c>
      <c r="H155">
        <v>4.5</v>
      </c>
      <c r="I155" s="1">
        <v>41400</v>
      </c>
      <c r="J155" s="1"/>
      <c r="K155" s="1"/>
      <c r="L155" t="s">
        <v>110</v>
      </c>
      <c r="M155">
        <v>2540</v>
      </c>
      <c r="N155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opLeftCell="A115" zoomScale="70" zoomScaleNormal="70" workbookViewId="0">
      <selection activeCell="H150" sqref="H150"/>
    </sheetView>
  </sheetViews>
  <sheetFormatPr defaultRowHeight="15" x14ac:dyDescent="0.25"/>
  <cols>
    <col min="1" max="1" width="52.7109375" customWidth="1"/>
    <col min="2" max="2" width="19.85546875" customWidth="1"/>
    <col min="3" max="3" width="14.85546875" customWidth="1"/>
    <col min="4" max="4" width="24.7109375" customWidth="1"/>
    <col min="5" max="5" width="14.85546875" customWidth="1"/>
    <col min="6" max="8" width="14.85546875" style="4" customWidth="1"/>
    <col min="9" max="9" width="20.85546875" style="4" customWidth="1"/>
    <col min="10" max="14" width="14.85546875" style="4" customWidth="1"/>
    <col min="15" max="16" width="14.85546875" customWidth="1"/>
  </cols>
  <sheetData>
    <row r="1" spans="1:7" x14ac:dyDescent="0.25">
      <c r="A1" t="s">
        <v>263</v>
      </c>
    </row>
    <row r="2" spans="1:7" x14ac:dyDescent="0.25">
      <c r="A2" t="s">
        <v>6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10" spans="1:7" x14ac:dyDescent="0.25">
      <c r="A10" t="s">
        <v>12</v>
      </c>
      <c r="F10"/>
      <c r="G10"/>
    </row>
    <row r="11" spans="1:7" x14ac:dyDescent="0.25">
      <c r="A11" t="s">
        <v>13</v>
      </c>
      <c r="F11"/>
      <c r="G11"/>
    </row>
    <row r="12" spans="1:7" x14ac:dyDescent="0.25">
      <c r="A12" t="s">
        <v>14</v>
      </c>
      <c r="F12"/>
      <c r="G12"/>
    </row>
    <row r="13" spans="1:7" x14ac:dyDescent="0.25">
      <c r="F13"/>
      <c r="G13"/>
    </row>
    <row r="14" spans="1:7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/>
    </row>
    <row r="15" spans="1:7" x14ac:dyDescent="0.25">
      <c r="A15" t="s">
        <v>21</v>
      </c>
      <c r="B15">
        <v>-5.8E-4</v>
      </c>
      <c r="F15"/>
      <c r="G15"/>
    </row>
    <row r="16" spans="1:7" x14ac:dyDescent="0.25">
      <c r="A16" t="s">
        <v>22</v>
      </c>
      <c r="B16">
        <v>1.27E-4</v>
      </c>
      <c r="F16"/>
      <c r="G16"/>
    </row>
    <row r="17" spans="1:16" x14ac:dyDescent="0.25">
      <c r="A17" t="s">
        <v>23</v>
      </c>
      <c r="B17" s="1">
        <v>1.01E-10</v>
      </c>
      <c r="F17"/>
      <c r="G17"/>
    </row>
    <row r="18" spans="1:16" x14ac:dyDescent="0.25">
      <c r="A18" t="s">
        <v>24</v>
      </c>
      <c r="B18">
        <v>0.99950000000000006</v>
      </c>
      <c r="F18"/>
      <c r="G18"/>
    </row>
    <row r="19" spans="1:16" s="7" customFormat="1" x14ac:dyDescent="0.25">
      <c r="A19" t="s">
        <v>25</v>
      </c>
      <c r="B19"/>
      <c r="C19"/>
      <c r="D19"/>
      <c r="E19"/>
      <c r="F19"/>
      <c r="G19"/>
      <c r="H19" s="5"/>
      <c r="I19" s="4" t="s">
        <v>112</v>
      </c>
      <c r="J19" s="4" t="s">
        <v>119</v>
      </c>
      <c r="K19" s="6"/>
      <c r="L19" s="5"/>
      <c r="M19" s="5"/>
      <c r="N19" s="5"/>
      <c r="O19" s="5"/>
      <c r="P19" s="5"/>
    </row>
    <row r="20" spans="1:16" ht="45" x14ac:dyDescent="0.25">
      <c r="A20" s="8" t="s">
        <v>28</v>
      </c>
      <c r="B20" s="8" t="s">
        <v>34</v>
      </c>
      <c r="C20" s="8" t="s">
        <v>40</v>
      </c>
      <c r="D20" s="8" t="s">
        <v>45</v>
      </c>
      <c r="E20" s="8" t="s">
        <v>74</v>
      </c>
      <c r="F20" s="9" t="s">
        <v>81</v>
      </c>
      <c r="G20" s="9" t="s">
        <v>76</v>
      </c>
      <c r="H20" s="9" t="s">
        <v>52</v>
      </c>
      <c r="I20" s="9" t="s">
        <v>47</v>
      </c>
      <c r="J20" s="9" t="s">
        <v>47</v>
      </c>
      <c r="K20" s="10" t="s">
        <v>264</v>
      </c>
      <c r="L20" s="11" t="s">
        <v>51</v>
      </c>
      <c r="M20" s="9" t="s">
        <v>101</v>
      </c>
      <c r="N20" s="9" t="s">
        <v>104</v>
      </c>
      <c r="O20" s="9" t="s">
        <v>265</v>
      </c>
      <c r="P20" s="4"/>
    </row>
    <row r="21" spans="1:16" x14ac:dyDescent="0.25">
      <c r="A21" t="s">
        <v>106</v>
      </c>
      <c r="B21" s="2">
        <v>43018.368854166663</v>
      </c>
      <c r="C21" t="s">
        <v>111</v>
      </c>
      <c r="D21" t="s">
        <v>112</v>
      </c>
      <c r="E21" t="s">
        <v>117</v>
      </c>
      <c r="F21" s="4">
        <v>4.08</v>
      </c>
      <c r="G21" s="12">
        <v>2890</v>
      </c>
      <c r="H21" s="4">
        <v>4.68</v>
      </c>
      <c r="I21" s="12">
        <v>1690</v>
      </c>
      <c r="J21" s="12">
        <v>2890</v>
      </c>
      <c r="K21" s="13">
        <f t="shared" ref="K21:K84" si="0">I21/J21</f>
        <v>0.58477508650519028</v>
      </c>
      <c r="L21" s="4" t="s">
        <v>110</v>
      </c>
      <c r="M21" s="4">
        <v>4560</v>
      </c>
      <c r="N21" s="4" t="s">
        <v>110</v>
      </c>
    </row>
    <row r="22" spans="1:16" x14ac:dyDescent="0.25">
      <c r="A22" t="s">
        <v>121</v>
      </c>
      <c r="B22" s="2">
        <v>43018.377546296295</v>
      </c>
      <c r="C22" t="s">
        <v>122</v>
      </c>
      <c r="D22" t="s">
        <v>112</v>
      </c>
      <c r="E22" t="s">
        <v>117</v>
      </c>
      <c r="F22" s="4">
        <v>0</v>
      </c>
      <c r="G22" s="12">
        <v>0</v>
      </c>
      <c r="H22" s="4">
        <v>4.46</v>
      </c>
      <c r="I22" s="12">
        <v>1460</v>
      </c>
      <c r="J22" s="12">
        <v>69.099999999999994</v>
      </c>
      <c r="K22" s="13">
        <f t="shared" si="0"/>
        <v>21.128798842257599</v>
      </c>
      <c r="L22" s="4" t="s">
        <v>110</v>
      </c>
      <c r="M22" s="4" t="s">
        <v>110</v>
      </c>
      <c r="N22" s="4" t="s">
        <v>110</v>
      </c>
    </row>
    <row r="23" spans="1:16" x14ac:dyDescent="0.25">
      <c r="A23" t="s">
        <v>124</v>
      </c>
      <c r="B23" s="2">
        <v>43018.386388888888</v>
      </c>
      <c r="C23" t="s">
        <v>125</v>
      </c>
      <c r="D23" t="s">
        <v>112</v>
      </c>
      <c r="E23" t="s">
        <v>117</v>
      </c>
      <c r="F23" s="4">
        <v>4.51</v>
      </c>
      <c r="G23" s="12">
        <v>1470000</v>
      </c>
      <c r="H23" s="4">
        <v>4.4800000000000004</v>
      </c>
      <c r="I23" s="12">
        <v>1430</v>
      </c>
      <c r="J23" s="12">
        <v>96.8</v>
      </c>
      <c r="K23" s="13">
        <f t="shared" si="0"/>
        <v>14.772727272727273</v>
      </c>
      <c r="L23" s="4" t="s">
        <v>110</v>
      </c>
      <c r="M23" s="4">
        <v>12.2</v>
      </c>
      <c r="N23" s="4" t="s">
        <v>110</v>
      </c>
    </row>
    <row r="24" spans="1:16" x14ac:dyDescent="0.25">
      <c r="A24" t="s">
        <v>128</v>
      </c>
      <c r="B24" s="2">
        <v>43018.395196759258</v>
      </c>
      <c r="C24" t="s">
        <v>130</v>
      </c>
      <c r="D24" t="s">
        <v>112</v>
      </c>
      <c r="E24" t="s">
        <v>117</v>
      </c>
      <c r="F24" s="4">
        <v>4.7</v>
      </c>
      <c r="G24" s="12">
        <v>1730000</v>
      </c>
      <c r="H24" s="4">
        <v>4.7</v>
      </c>
      <c r="I24" s="12">
        <v>20700</v>
      </c>
      <c r="J24" s="12">
        <v>2050</v>
      </c>
      <c r="K24" s="13">
        <f t="shared" si="0"/>
        <v>10.097560975609756</v>
      </c>
      <c r="L24" s="13">
        <v>96.815127469187914</v>
      </c>
      <c r="M24" s="4">
        <v>98.6</v>
      </c>
      <c r="N24" s="13">
        <f t="shared" ref="N24:N34" si="1">M24/L24*100</f>
        <v>101.84358847369191</v>
      </c>
    </row>
    <row r="25" spans="1:16" x14ac:dyDescent="0.25">
      <c r="A25" t="s">
        <v>131</v>
      </c>
      <c r="B25" s="2">
        <v>43018.40384259259</v>
      </c>
      <c r="C25" t="s">
        <v>132</v>
      </c>
      <c r="D25" t="s">
        <v>112</v>
      </c>
      <c r="E25" t="s">
        <v>117</v>
      </c>
      <c r="F25" s="4">
        <v>4.5199999999999996</v>
      </c>
      <c r="G25" s="12">
        <v>1760000</v>
      </c>
      <c r="H25" s="4">
        <v>4.5199999999999996</v>
      </c>
      <c r="I25" s="12">
        <v>51000</v>
      </c>
      <c r="J25" s="12">
        <v>3210</v>
      </c>
      <c r="K25" s="13">
        <f t="shared" si="0"/>
        <v>15.88785046728972</v>
      </c>
      <c r="L25" s="13">
        <v>242.03781867296982</v>
      </c>
      <c r="M25" s="4">
        <v>232</v>
      </c>
      <c r="N25" s="13">
        <f t="shared" si="1"/>
        <v>95.852789151710027</v>
      </c>
    </row>
    <row r="26" spans="1:16" x14ac:dyDescent="0.25">
      <c r="A26" t="s">
        <v>133</v>
      </c>
      <c r="B26" s="2">
        <v>43018.412627314814</v>
      </c>
      <c r="C26" t="s">
        <v>134</v>
      </c>
      <c r="D26" t="s">
        <v>112</v>
      </c>
      <c r="E26" t="s">
        <v>117</v>
      </c>
      <c r="F26" s="4">
        <v>4.46</v>
      </c>
      <c r="G26" s="12">
        <v>1810000</v>
      </c>
      <c r="H26" s="4">
        <v>4.46</v>
      </c>
      <c r="I26" s="12">
        <v>108000</v>
      </c>
      <c r="J26" s="12">
        <v>6460</v>
      </c>
      <c r="K26" s="13">
        <f t="shared" si="0"/>
        <v>16.71826625386997</v>
      </c>
      <c r="L26" s="13">
        <v>484.07563734593964</v>
      </c>
      <c r="M26" s="4">
        <v>473</v>
      </c>
      <c r="N26" s="13">
        <f t="shared" si="1"/>
        <v>97.712002734394048</v>
      </c>
    </row>
    <row r="27" spans="1:16" x14ac:dyDescent="0.25">
      <c r="A27" t="s">
        <v>135</v>
      </c>
      <c r="B27" s="2">
        <v>43018.421481481484</v>
      </c>
      <c r="C27" t="s">
        <v>136</v>
      </c>
      <c r="D27" t="s">
        <v>112</v>
      </c>
      <c r="E27" t="s">
        <v>117</v>
      </c>
      <c r="F27" s="4">
        <v>4.71</v>
      </c>
      <c r="G27" s="12">
        <v>1900000</v>
      </c>
      <c r="H27" s="4">
        <v>4.71</v>
      </c>
      <c r="I27" s="12">
        <v>172000</v>
      </c>
      <c r="J27" s="12">
        <v>8850</v>
      </c>
      <c r="K27" s="13">
        <f t="shared" si="0"/>
        <v>19.435028248587571</v>
      </c>
      <c r="L27" s="13">
        <v>726.11345601890935</v>
      </c>
      <c r="M27" s="4">
        <v>716</v>
      </c>
      <c r="N27" s="13">
        <f t="shared" si="1"/>
        <v>98.607179644575268</v>
      </c>
    </row>
    <row r="28" spans="1:16" x14ac:dyDescent="0.25">
      <c r="A28" t="s">
        <v>137</v>
      </c>
      <c r="B28" s="2">
        <v>43018.430254629631</v>
      </c>
      <c r="C28" t="s">
        <v>138</v>
      </c>
      <c r="D28" t="s">
        <v>112</v>
      </c>
      <c r="E28" t="s">
        <v>117</v>
      </c>
      <c r="F28" s="4">
        <v>4.5199999999999996</v>
      </c>
      <c r="G28" s="12">
        <v>1860000</v>
      </c>
      <c r="H28" s="4">
        <v>4.53</v>
      </c>
      <c r="I28" s="12">
        <v>234000</v>
      </c>
      <c r="J28" s="12">
        <v>13200</v>
      </c>
      <c r="K28" s="13">
        <f t="shared" si="0"/>
        <v>17.727272727272727</v>
      </c>
      <c r="L28" s="13">
        <v>968.15127469187928</v>
      </c>
      <c r="M28" s="4">
        <v>993</v>
      </c>
      <c r="N28" s="13">
        <f t="shared" si="1"/>
        <v>102.56661597806902</v>
      </c>
    </row>
    <row r="29" spans="1:16" x14ac:dyDescent="0.25">
      <c r="A29" t="s">
        <v>139</v>
      </c>
      <c r="B29" s="2">
        <v>43018.439085648148</v>
      </c>
      <c r="C29" t="s">
        <v>140</v>
      </c>
      <c r="D29" t="s">
        <v>112</v>
      </c>
      <c r="E29" t="s">
        <v>117</v>
      </c>
      <c r="F29" s="4">
        <v>4.5199999999999996</v>
      </c>
      <c r="G29" s="12">
        <v>1900000</v>
      </c>
      <c r="H29" s="4">
        <v>4.53</v>
      </c>
      <c r="I29" s="12">
        <v>607000</v>
      </c>
      <c r="J29" s="12">
        <v>31500</v>
      </c>
      <c r="K29" s="13">
        <f t="shared" si="0"/>
        <v>19.269841269841269</v>
      </c>
      <c r="L29" s="13">
        <v>2420.378186729698</v>
      </c>
      <c r="M29" s="4">
        <v>2510</v>
      </c>
      <c r="N29" s="13">
        <f t="shared" si="1"/>
        <v>103.70280205637594</v>
      </c>
    </row>
    <row r="30" spans="1:16" x14ac:dyDescent="0.25">
      <c r="A30" t="s">
        <v>141</v>
      </c>
      <c r="B30" s="2">
        <v>43018.447893518518</v>
      </c>
      <c r="C30" t="s">
        <v>142</v>
      </c>
      <c r="D30" t="s">
        <v>112</v>
      </c>
      <c r="E30" t="s">
        <v>117</v>
      </c>
      <c r="F30" s="4">
        <v>4.53</v>
      </c>
      <c r="G30" s="12">
        <v>1930000</v>
      </c>
      <c r="H30" s="4">
        <v>4.53</v>
      </c>
      <c r="I30" s="12">
        <v>1200000</v>
      </c>
      <c r="J30" s="12">
        <v>67000</v>
      </c>
      <c r="K30" s="13">
        <f t="shared" si="0"/>
        <v>17.910447761194028</v>
      </c>
      <c r="L30" s="13">
        <v>4840.7563734593959</v>
      </c>
      <c r="M30" s="4">
        <v>4890</v>
      </c>
      <c r="N30" s="13">
        <f t="shared" si="1"/>
        <v>101.01727132583234</v>
      </c>
    </row>
    <row r="31" spans="1:16" x14ac:dyDescent="0.25">
      <c r="A31" t="s">
        <v>143</v>
      </c>
      <c r="B31" s="2">
        <v>43018.456770833334</v>
      </c>
      <c r="C31" t="s">
        <v>144</v>
      </c>
      <c r="D31" t="s">
        <v>112</v>
      </c>
      <c r="E31" t="s">
        <v>117</v>
      </c>
      <c r="F31" s="4">
        <v>4.71</v>
      </c>
      <c r="G31" s="12">
        <v>1920000</v>
      </c>
      <c r="H31" s="4">
        <v>4.72</v>
      </c>
      <c r="I31" s="12">
        <v>2350000</v>
      </c>
      <c r="J31" s="12">
        <v>128000</v>
      </c>
      <c r="K31" s="13">
        <f t="shared" si="0"/>
        <v>18.359375</v>
      </c>
      <c r="L31" s="13">
        <v>9681.5127469187919</v>
      </c>
      <c r="M31" s="4">
        <v>9550</v>
      </c>
      <c r="N31" s="13">
        <f t="shared" si="1"/>
        <v>98.641609525736087</v>
      </c>
    </row>
    <row r="32" spans="1:16" x14ac:dyDescent="0.25">
      <c r="A32" t="s">
        <v>106</v>
      </c>
      <c r="B32" s="2">
        <v>43018.465474537035</v>
      </c>
      <c r="C32" t="s">
        <v>145</v>
      </c>
      <c r="D32" t="s">
        <v>112</v>
      </c>
      <c r="E32" t="s">
        <v>117</v>
      </c>
      <c r="F32" s="4">
        <v>4.5</v>
      </c>
      <c r="G32" s="12">
        <v>2690</v>
      </c>
      <c r="H32" s="4">
        <v>4.5199999999999996</v>
      </c>
      <c r="I32" s="12">
        <v>5150</v>
      </c>
      <c r="J32" s="12">
        <v>43.7</v>
      </c>
      <c r="K32" s="13">
        <f t="shared" si="0"/>
        <v>117.84897025171624</v>
      </c>
      <c r="L32" s="4" t="s">
        <v>110</v>
      </c>
      <c r="M32" s="4">
        <v>14900</v>
      </c>
      <c r="N32" s="4" t="s">
        <v>110</v>
      </c>
    </row>
    <row r="33" spans="1:15" x14ac:dyDescent="0.25">
      <c r="A33" t="s">
        <v>146</v>
      </c>
      <c r="B33" s="2">
        <v>43018.474236111113</v>
      </c>
      <c r="C33" t="s">
        <v>147</v>
      </c>
      <c r="D33" t="s">
        <v>112</v>
      </c>
      <c r="E33" t="s">
        <v>117</v>
      </c>
      <c r="F33" s="4">
        <v>4.54</v>
      </c>
      <c r="G33" s="12">
        <v>2160000</v>
      </c>
      <c r="H33" s="4">
        <v>4.54</v>
      </c>
      <c r="I33" s="12">
        <v>204000</v>
      </c>
      <c r="J33" s="12">
        <v>11400</v>
      </c>
      <c r="K33" s="13">
        <f t="shared" si="0"/>
        <v>17.894736842105264</v>
      </c>
      <c r="L33" s="13">
        <v>726.11345601890935</v>
      </c>
      <c r="M33" s="4">
        <v>746</v>
      </c>
      <c r="N33" s="13">
        <f t="shared" si="1"/>
        <v>102.73876538387312</v>
      </c>
    </row>
    <row r="34" spans="1:15" x14ac:dyDescent="0.25">
      <c r="A34" t="s">
        <v>148</v>
      </c>
      <c r="B34" s="2">
        <v>43018.48300925926</v>
      </c>
      <c r="C34" t="s">
        <v>149</v>
      </c>
      <c r="D34" t="s">
        <v>112</v>
      </c>
      <c r="E34" t="s">
        <v>117</v>
      </c>
      <c r="F34" s="4">
        <v>4.5199999999999996</v>
      </c>
      <c r="G34" s="12">
        <v>2180000</v>
      </c>
      <c r="H34" s="4">
        <v>4.5199999999999996</v>
      </c>
      <c r="I34" s="12">
        <v>665000</v>
      </c>
      <c r="J34" s="12">
        <v>36300</v>
      </c>
      <c r="K34" s="13">
        <f t="shared" si="0"/>
        <v>18.319559228650139</v>
      </c>
      <c r="L34" s="13">
        <v>2420.378186729698</v>
      </c>
      <c r="M34" s="4">
        <v>2400</v>
      </c>
      <c r="N34" s="13">
        <f t="shared" si="1"/>
        <v>99.158057743148305</v>
      </c>
    </row>
    <row r="35" spans="1:15" x14ac:dyDescent="0.25">
      <c r="A35" t="s">
        <v>150</v>
      </c>
      <c r="B35" s="2">
        <v>43018.491863425923</v>
      </c>
      <c r="C35" t="s">
        <v>151</v>
      </c>
      <c r="D35" t="s">
        <v>112</v>
      </c>
      <c r="E35" t="s">
        <v>117</v>
      </c>
      <c r="F35" s="4">
        <v>4.6900000000000004</v>
      </c>
      <c r="G35" s="12">
        <v>2430000</v>
      </c>
      <c r="H35" s="4">
        <v>4.6900000000000004</v>
      </c>
      <c r="I35" s="12">
        <v>1670000</v>
      </c>
      <c r="J35" s="12">
        <v>90100</v>
      </c>
      <c r="K35" s="13">
        <f t="shared" si="0"/>
        <v>18.534961154273031</v>
      </c>
      <c r="L35" s="4" t="s">
        <v>110</v>
      </c>
      <c r="M35" s="4">
        <v>5370</v>
      </c>
      <c r="N35" s="4" t="s">
        <v>110</v>
      </c>
    </row>
    <row r="36" spans="1:15" x14ac:dyDescent="0.25">
      <c r="A36" t="s">
        <v>152</v>
      </c>
      <c r="B36" s="2">
        <v>43018.500567129631</v>
      </c>
      <c r="C36" t="s">
        <v>153</v>
      </c>
      <c r="D36" t="s">
        <v>112</v>
      </c>
      <c r="E36" t="s">
        <v>117</v>
      </c>
      <c r="F36" s="4">
        <v>4.5199999999999996</v>
      </c>
      <c r="G36" s="12">
        <v>2730000</v>
      </c>
      <c r="H36" s="4">
        <v>4.51</v>
      </c>
      <c r="I36" s="12">
        <v>2830</v>
      </c>
      <c r="J36" s="12">
        <v>2190</v>
      </c>
      <c r="K36" s="13">
        <f t="shared" si="0"/>
        <v>1.2922374429223744</v>
      </c>
      <c r="L36" s="4" t="s">
        <v>110</v>
      </c>
      <c r="M36" s="17">
        <v>12.7</v>
      </c>
      <c r="N36" s="4" t="s">
        <v>110</v>
      </c>
      <c r="O36" t="s">
        <v>292</v>
      </c>
    </row>
    <row r="37" spans="1:15" x14ac:dyDescent="0.25">
      <c r="A37" t="s">
        <v>154</v>
      </c>
      <c r="B37" s="2">
        <v>43018.509363425925</v>
      </c>
      <c r="C37" t="s">
        <v>155</v>
      </c>
      <c r="D37" t="s">
        <v>112</v>
      </c>
      <c r="E37" t="s">
        <v>117</v>
      </c>
      <c r="F37" s="4">
        <v>4.6900000000000004</v>
      </c>
      <c r="G37" s="12">
        <v>2350000</v>
      </c>
      <c r="H37" s="4">
        <v>4.7</v>
      </c>
      <c r="I37" s="12">
        <v>1330000</v>
      </c>
      <c r="J37" s="12">
        <v>74100</v>
      </c>
      <c r="K37" s="13">
        <f t="shared" si="0"/>
        <v>17.948717948717949</v>
      </c>
      <c r="L37" s="4" t="s">
        <v>110</v>
      </c>
      <c r="M37" s="4">
        <v>4420</v>
      </c>
      <c r="N37" s="4" t="s">
        <v>110</v>
      </c>
    </row>
    <row r="38" spans="1:15" x14ac:dyDescent="0.25">
      <c r="A38" t="s">
        <v>156</v>
      </c>
      <c r="B38" s="2">
        <v>43018.518136574072</v>
      </c>
      <c r="C38" t="s">
        <v>157</v>
      </c>
      <c r="D38" t="s">
        <v>112</v>
      </c>
      <c r="E38" t="s">
        <v>117</v>
      </c>
      <c r="F38" s="4">
        <v>4.53</v>
      </c>
      <c r="G38" s="12">
        <v>2420000</v>
      </c>
      <c r="H38" s="4">
        <v>4.53</v>
      </c>
      <c r="I38" s="12">
        <v>1170000</v>
      </c>
      <c r="J38" s="12">
        <v>64700</v>
      </c>
      <c r="K38" s="13">
        <f t="shared" si="0"/>
        <v>18.083462132921174</v>
      </c>
      <c r="L38" s="4" t="s">
        <v>110</v>
      </c>
      <c r="M38" s="4">
        <v>3800</v>
      </c>
      <c r="N38" s="4" t="s">
        <v>110</v>
      </c>
    </row>
    <row r="39" spans="1:15" x14ac:dyDescent="0.25">
      <c r="A39" t="s">
        <v>158</v>
      </c>
      <c r="B39" s="2">
        <v>43018.526979166665</v>
      </c>
      <c r="C39" t="s">
        <v>159</v>
      </c>
      <c r="D39" t="s">
        <v>112</v>
      </c>
      <c r="E39" t="s">
        <v>117</v>
      </c>
      <c r="F39" s="4">
        <v>4.6900000000000004</v>
      </c>
      <c r="G39" s="12">
        <v>2320000</v>
      </c>
      <c r="H39" s="4">
        <v>4.6900000000000004</v>
      </c>
      <c r="I39" s="12">
        <v>1780000</v>
      </c>
      <c r="J39" s="12">
        <v>98300</v>
      </c>
      <c r="K39" s="13">
        <f t="shared" si="0"/>
        <v>18.107833163784335</v>
      </c>
      <c r="L39" s="4" t="s">
        <v>110</v>
      </c>
      <c r="M39" s="4">
        <v>5990</v>
      </c>
      <c r="N39" s="4" t="s">
        <v>110</v>
      </c>
    </row>
    <row r="40" spans="1:15" x14ac:dyDescent="0.25">
      <c r="A40" t="s">
        <v>160</v>
      </c>
      <c r="B40" s="2">
        <v>43018.535729166666</v>
      </c>
      <c r="C40" t="s">
        <v>161</v>
      </c>
      <c r="D40" t="s">
        <v>112</v>
      </c>
      <c r="E40" t="s">
        <v>117</v>
      </c>
      <c r="F40" s="4">
        <v>4.5</v>
      </c>
      <c r="G40" s="12">
        <v>2380000</v>
      </c>
      <c r="H40" s="4">
        <v>4.5</v>
      </c>
      <c r="I40" s="12">
        <v>1780000</v>
      </c>
      <c r="J40" s="12">
        <v>97400</v>
      </c>
      <c r="K40" s="13">
        <f t="shared" si="0"/>
        <v>18.275154004106778</v>
      </c>
      <c r="L40" s="4" t="s">
        <v>110</v>
      </c>
      <c r="M40" s="4">
        <v>5840</v>
      </c>
      <c r="N40" s="4" t="s">
        <v>110</v>
      </c>
    </row>
    <row r="41" spans="1:15" x14ac:dyDescent="0.25">
      <c r="A41" t="s">
        <v>162</v>
      </c>
      <c r="B41" s="2">
        <v>43018.544571759259</v>
      </c>
      <c r="C41" t="s">
        <v>163</v>
      </c>
      <c r="D41" t="s">
        <v>112</v>
      </c>
      <c r="E41" t="s">
        <v>117</v>
      </c>
      <c r="F41" s="4">
        <v>4.49</v>
      </c>
      <c r="G41" s="12">
        <v>2130000</v>
      </c>
      <c r="H41" s="4">
        <v>4.5</v>
      </c>
      <c r="I41" s="12">
        <v>1510000</v>
      </c>
      <c r="J41" s="12">
        <v>86500</v>
      </c>
      <c r="K41" s="13">
        <f t="shared" si="0"/>
        <v>17.456647398843931</v>
      </c>
      <c r="L41" s="4" t="s">
        <v>110</v>
      </c>
      <c r="M41" s="4">
        <v>5530</v>
      </c>
      <c r="N41" s="4" t="s">
        <v>110</v>
      </c>
    </row>
    <row r="42" spans="1:15" x14ac:dyDescent="0.25">
      <c r="A42" t="s">
        <v>164</v>
      </c>
      <c r="B42" s="2">
        <v>43018.553344907406</v>
      </c>
      <c r="C42" t="s">
        <v>165</v>
      </c>
      <c r="D42" t="s">
        <v>112</v>
      </c>
      <c r="E42" t="s">
        <v>117</v>
      </c>
      <c r="F42" s="4">
        <v>4.7</v>
      </c>
      <c r="G42" s="12">
        <v>2400000</v>
      </c>
      <c r="H42" s="4">
        <v>4.7</v>
      </c>
      <c r="I42" s="12">
        <v>1770000</v>
      </c>
      <c r="J42" s="12">
        <v>97400</v>
      </c>
      <c r="K42" s="13">
        <f t="shared" si="0"/>
        <v>18.172484599589321</v>
      </c>
      <c r="L42" s="4" t="s">
        <v>110</v>
      </c>
      <c r="M42" s="4">
        <v>5760</v>
      </c>
      <c r="N42" s="4" t="s">
        <v>110</v>
      </c>
    </row>
    <row r="43" spans="1:15" x14ac:dyDescent="0.25">
      <c r="A43" t="s">
        <v>166</v>
      </c>
      <c r="B43" s="2">
        <v>43018.562083333331</v>
      </c>
      <c r="C43" t="s">
        <v>167</v>
      </c>
      <c r="D43" t="s">
        <v>112</v>
      </c>
      <c r="E43" t="s">
        <v>117</v>
      </c>
      <c r="F43" s="4">
        <v>4.49</v>
      </c>
      <c r="G43" s="12">
        <v>2270000</v>
      </c>
      <c r="H43" s="4">
        <v>4.49</v>
      </c>
      <c r="I43" s="12">
        <v>1500000</v>
      </c>
      <c r="J43" s="12">
        <v>85700</v>
      </c>
      <c r="K43" s="13">
        <f t="shared" si="0"/>
        <v>17.50291715285881</v>
      </c>
      <c r="L43" s="4" t="s">
        <v>110</v>
      </c>
      <c r="M43" s="4">
        <v>5190</v>
      </c>
      <c r="N43" s="4" t="s">
        <v>110</v>
      </c>
    </row>
    <row r="44" spans="1:15" x14ac:dyDescent="0.25">
      <c r="A44" t="s">
        <v>168</v>
      </c>
      <c r="B44" s="2">
        <v>43018.570879629631</v>
      </c>
      <c r="C44" t="s">
        <v>169</v>
      </c>
      <c r="D44" t="s">
        <v>112</v>
      </c>
      <c r="E44" t="s">
        <v>117</v>
      </c>
      <c r="F44" s="4">
        <v>4.7</v>
      </c>
      <c r="G44" s="12">
        <v>2370000</v>
      </c>
      <c r="H44" s="4">
        <v>4.7</v>
      </c>
      <c r="I44" s="12">
        <v>1580000</v>
      </c>
      <c r="J44" s="12">
        <v>89500</v>
      </c>
      <c r="K44" s="13">
        <f t="shared" si="0"/>
        <v>17.653631284916202</v>
      </c>
      <c r="L44" s="4" t="s">
        <v>110</v>
      </c>
      <c r="M44" s="4">
        <v>5210</v>
      </c>
      <c r="N44" s="4" t="s">
        <v>110</v>
      </c>
    </row>
    <row r="45" spans="1:15" x14ac:dyDescent="0.25">
      <c r="A45" t="s">
        <v>146</v>
      </c>
      <c r="B45" s="2">
        <v>43018.579594907409</v>
      </c>
      <c r="C45" t="s">
        <v>170</v>
      </c>
      <c r="D45" t="s">
        <v>112</v>
      </c>
      <c r="E45" t="s">
        <v>117</v>
      </c>
      <c r="F45" s="4">
        <v>4.7</v>
      </c>
      <c r="G45" s="12">
        <v>2300000</v>
      </c>
      <c r="H45" s="4">
        <v>4.7</v>
      </c>
      <c r="I45" s="12">
        <v>216000</v>
      </c>
      <c r="J45" s="12">
        <v>12400</v>
      </c>
      <c r="K45" s="13">
        <f t="shared" si="0"/>
        <v>17.419354838709676</v>
      </c>
      <c r="L45" s="13">
        <v>726.11345601890935</v>
      </c>
      <c r="M45" s="4">
        <v>743</v>
      </c>
      <c r="N45" s="13">
        <f t="shared" ref="N45" si="2">M45/L45*100</f>
        <v>102.32560680994334</v>
      </c>
    </row>
    <row r="46" spans="1:15" x14ac:dyDescent="0.25">
      <c r="A46" t="s">
        <v>171</v>
      </c>
      <c r="B46" s="2">
        <v>43018.588333333333</v>
      </c>
      <c r="C46" t="s">
        <v>172</v>
      </c>
      <c r="D46" t="s">
        <v>112</v>
      </c>
      <c r="E46" t="s">
        <v>117</v>
      </c>
      <c r="F46" s="4">
        <v>4.53</v>
      </c>
      <c r="G46" s="12">
        <v>2240000</v>
      </c>
      <c r="H46" s="4">
        <v>4.53</v>
      </c>
      <c r="I46" s="12">
        <v>1540000</v>
      </c>
      <c r="J46" s="12">
        <v>85000</v>
      </c>
      <c r="K46" s="13">
        <f t="shared" si="0"/>
        <v>18.117647058823529</v>
      </c>
      <c r="L46" s="4" t="s">
        <v>110</v>
      </c>
      <c r="M46" s="4">
        <v>5380</v>
      </c>
      <c r="N46" s="4" t="s">
        <v>110</v>
      </c>
    </row>
    <row r="47" spans="1:15" x14ac:dyDescent="0.25">
      <c r="A47" t="s">
        <v>174</v>
      </c>
      <c r="B47" s="2">
        <v>43018.597175925926</v>
      </c>
      <c r="C47" t="s">
        <v>175</v>
      </c>
      <c r="D47" t="s">
        <v>112</v>
      </c>
      <c r="E47" t="s">
        <v>117</v>
      </c>
      <c r="F47" s="4">
        <v>4.7</v>
      </c>
      <c r="G47" s="12">
        <v>2120000</v>
      </c>
      <c r="H47" s="4">
        <v>4.6900000000000004</v>
      </c>
      <c r="I47" s="12">
        <v>1470000</v>
      </c>
      <c r="J47" s="12">
        <v>81500</v>
      </c>
      <c r="K47" s="13">
        <f t="shared" si="0"/>
        <v>18.036809815950921</v>
      </c>
      <c r="L47" s="4" t="s">
        <v>110</v>
      </c>
      <c r="M47" s="4">
        <v>5430</v>
      </c>
      <c r="N47" s="4" t="s">
        <v>110</v>
      </c>
    </row>
    <row r="48" spans="1:15" x14ac:dyDescent="0.25">
      <c r="A48" t="s">
        <v>176</v>
      </c>
      <c r="B48" s="2">
        <v>43018.605914351851</v>
      </c>
      <c r="C48" t="s">
        <v>177</v>
      </c>
      <c r="D48" t="s">
        <v>112</v>
      </c>
      <c r="E48" t="s">
        <v>117</v>
      </c>
      <c r="F48" s="4">
        <v>4.51</v>
      </c>
      <c r="G48" s="12">
        <v>2050000</v>
      </c>
      <c r="H48" s="4">
        <v>4.51</v>
      </c>
      <c r="I48" s="12">
        <v>1370000</v>
      </c>
      <c r="J48" s="12">
        <v>77000</v>
      </c>
      <c r="K48" s="13">
        <f t="shared" si="0"/>
        <v>17.792207792207794</v>
      </c>
      <c r="L48" s="4" t="s">
        <v>110</v>
      </c>
      <c r="M48" s="4">
        <v>5230</v>
      </c>
      <c r="N48" s="4" t="s">
        <v>110</v>
      </c>
    </row>
    <row r="49" spans="1:14" x14ac:dyDescent="0.25">
      <c r="A49" t="s">
        <v>178</v>
      </c>
      <c r="B49" s="2">
        <v>43018.614722222221</v>
      </c>
      <c r="C49" t="s">
        <v>179</v>
      </c>
      <c r="D49" t="s">
        <v>112</v>
      </c>
      <c r="E49" t="s">
        <v>117</v>
      </c>
      <c r="F49" s="4">
        <v>4.46</v>
      </c>
      <c r="G49" s="12">
        <v>2010000</v>
      </c>
      <c r="H49" s="4">
        <v>4.46</v>
      </c>
      <c r="I49" s="12">
        <v>1250000</v>
      </c>
      <c r="J49" s="12">
        <v>69100</v>
      </c>
      <c r="K49" s="13">
        <f t="shared" si="0"/>
        <v>18.089725036179448</v>
      </c>
      <c r="L49" s="4" t="s">
        <v>110</v>
      </c>
      <c r="M49" s="4">
        <v>4840</v>
      </c>
      <c r="N49" s="4" t="s">
        <v>110</v>
      </c>
    </row>
    <row r="50" spans="1:14" x14ac:dyDescent="0.25">
      <c r="A50" t="s">
        <v>180</v>
      </c>
      <c r="B50" s="2">
        <v>43018.623576388891</v>
      </c>
      <c r="C50" t="s">
        <v>181</v>
      </c>
      <c r="D50" t="s">
        <v>112</v>
      </c>
      <c r="E50" t="s">
        <v>117</v>
      </c>
      <c r="F50" s="4">
        <v>4.4800000000000004</v>
      </c>
      <c r="G50" s="12">
        <v>2030000</v>
      </c>
      <c r="H50" s="4">
        <v>4.4800000000000004</v>
      </c>
      <c r="I50" s="12">
        <v>1350000</v>
      </c>
      <c r="J50" s="12">
        <v>74100</v>
      </c>
      <c r="K50" s="13">
        <f t="shared" si="0"/>
        <v>18.218623481781375</v>
      </c>
      <c r="L50" s="4" t="s">
        <v>110</v>
      </c>
      <c r="M50" s="4">
        <v>5190</v>
      </c>
      <c r="N50" s="4" t="s">
        <v>110</v>
      </c>
    </row>
    <row r="51" spans="1:14" x14ac:dyDescent="0.25">
      <c r="A51" t="s">
        <v>182</v>
      </c>
      <c r="B51" s="2">
        <v>43018.63244212963</v>
      </c>
      <c r="C51" t="s">
        <v>183</v>
      </c>
      <c r="D51" t="s">
        <v>112</v>
      </c>
      <c r="E51" t="s">
        <v>117</v>
      </c>
      <c r="F51" s="4">
        <v>4.5199999999999996</v>
      </c>
      <c r="G51" s="12">
        <v>2140000</v>
      </c>
      <c r="H51" s="4">
        <v>4.53</v>
      </c>
      <c r="I51" s="12">
        <v>1430000</v>
      </c>
      <c r="J51" s="12">
        <v>75700</v>
      </c>
      <c r="K51" s="13">
        <f t="shared" si="0"/>
        <v>18.890356671070013</v>
      </c>
      <c r="L51" s="4" t="s">
        <v>110</v>
      </c>
      <c r="M51" s="4">
        <v>5200</v>
      </c>
      <c r="N51" s="4" t="s">
        <v>110</v>
      </c>
    </row>
    <row r="52" spans="1:14" x14ac:dyDescent="0.25">
      <c r="A52" t="s">
        <v>184</v>
      </c>
      <c r="B52" s="2">
        <v>43018.641296296293</v>
      </c>
      <c r="C52" t="s">
        <v>185</v>
      </c>
      <c r="D52" t="s">
        <v>112</v>
      </c>
      <c r="E52" t="s">
        <v>117</v>
      </c>
      <c r="F52" s="4">
        <v>4.5</v>
      </c>
      <c r="G52" s="12">
        <v>2500000</v>
      </c>
      <c r="H52" s="4">
        <v>4.51</v>
      </c>
      <c r="I52" s="12">
        <v>1720000</v>
      </c>
      <c r="J52" s="12">
        <v>96100</v>
      </c>
      <c r="K52" s="13">
        <f t="shared" si="0"/>
        <v>17.898022892819981</v>
      </c>
      <c r="L52" s="4" t="s">
        <v>110</v>
      </c>
      <c r="M52" s="4">
        <v>5380</v>
      </c>
      <c r="N52" s="4" t="s">
        <v>110</v>
      </c>
    </row>
    <row r="53" spans="1:14" x14ac:dyDescent="0.25">
      <c r="A53" t="s">
        <v>186</v>
      </c>
      <c r="B53" s="2">
        <v>43018.650138888886</v>
      </c>
      <c r="C53" t="s">
        <v>187</v>
      </c>
      <c r="D53" t="s">
        <v>112</v>
      </c>
      <c r="E53" t="s">
        <v>117</v>
      </c>
      <c r="F53" s="4">
        <v>4.7</v>
      </c>
      <c r="G53" s="12">
        <v>2340000</v>
      </c>
      <c r="H53" s="4">
        <v>4.7</v>
      </c>
      <c r="I53" s="12">
        <v>1250000</v>
      </c>
      <c r="J53" s="12">
        <v>67600</v>
      </c>
      <c r="K53" s="13">
        <f t="shared" si="0"/>
        <v>18.491124260355029</v>
      </c>
      <c r="L53" s="4" t="s">
        <v>110</v>
      </c>
      <c r="M53" s="4">
        <v>4190</v>
      </c>
      <c r="N53" s="4" t="s">
        <v>110</v>
      </c>
    </row>
    <row r="54" spans="1:14" x14ac:dyDescent="0.25">
      <c r="A54" t="s">
        <v>188</v>
      </c>
      <c r="B54" s="2">
        <v>43018.658900462964</v>
      </c>
      <c r="C54" t="s">
        <v>189</v>
      </c>
      <c r="D54" t="s">
        <v>112</v>
      </c>
      <c r="E54" t="s">
        <v>117</v>
      </c>
      <c r="F54" s="4">
        <v>4.4800000000000004</v>
      </c>
      <c r="G54" s="12">
        <v>2580000</v>
      </c>
      <c r="H54" s="4">
        <v>4.4800000000000004</v>
      </c>
      <c r="I54" s="12">
        <v>1670000</v>
      </c>
      <c r="J54" s="12">
        <v>91400</v>
      </c>
      <c r="K54" s="13">
        <f t="shared" si="0"/>
        <v>18.271334792122538</v>
      </c>
      <c r="L54" s="4" t="s">
        <v>110</v>
      </c>
      <c r="M54" s="4">
        <v>5080</v>
      </c>
      <c r="N54" s="4" t="s">
        <v>110</v>
      </c>
    </row>
    <row r="55" spans="1:14" x14ac:dyDescent="0.25">
      <c r="A55" t="s">
        <v>190</v>
      </c>
      <c r="B55" s="2">
        <v>43018.667754629627</v>
      </c>
      <c r="C55" t="s">
        <v>191</v>
      </c>
      <c r="D55" t="s">
        <v>112</v>
      </c>
      <c r="E55" t="s">
        <v>117</v>
      </c>
      <c r="F55" s="4">
        <v>4.6900000000000004</v>
      </c>
      <c r="G55" s="12">
        <v>2380000</v>
      </c>
      <c r="H55" s="4">
        <v>4.6900000000000004</v>
      </c>
      <c r="I55" s="12">
        <v>1500000</v>
      </c>
      <c r="J55" s="12">
        <v>82000</v>
      </c>
      <c r="K55" s="13">
        <f t="shared" si="0"/>
        <v>18.292682926829269</v>
      </c>
      <c r="L55" s="4" t="s">
        <v>110</v>
      </c>
      <c r="M55" s="4">
        <v>4950</v>
      </c>
      <c r="N55" s="4" t="s">
        <v>110</v>
      </c>
    </row>
    <row r="56" spans="1:14" x14ac:dyDescent="0.25">
      <c r="A56" s="3" t="s">
        <v>192</v>
      </c>
      <c r="B56" s="16">
        <v>43018.676493055558</v>
      </c>
      <c r="C56" s="3" t="s">
        <v>193</v>
      </c>
      <c r="D56" s="3" t="s">
        <v>112</v>
      </c>
      <c r="E56" s="3" t="s">
        <v>117</v>
      </c>
      <c r="F56" s="17">
        <v>4.4800000000000004</v>
      </c>
      <c r="G56" s="18">
        <v>2090000</v>
      </c>
      <c r="H56" s="17">
        <v>4.4800000000000004</v>
      </c>
      <c r="I56" s="18">
        <v>669000</v>
      </c>
      <c r="J56" s="18">
        <v>36800</v>
      </c>
      <c r="K56" s="19">
        <f t="shared" si="0"/>
        <v>18.179347826086957</v>
      </c>
      <c r="L56" s="19">
        <v>242.03781867296982</v>
      </c>
      <c r="M56" s="17">
        <v>2510</v>
      </c>
      <c r="N56" s="19">
        <f t="shared" ref="N56" si="3">M56/L56*100</f>
        <v>1037.0280205637594</v>
      </c>
    </row>
    <row r="57" spans="1:14" x14ac:dyDescent="0.25">
      <c r="A57" t="s">
        <v>194</v>
      </c>
      <c r="B57" s="2">
        <v>43018.685347222221</v>
      </c>
      <c r="C57" t="s">
        <v>195</v>
      </c>
      <c r="D57" t="s">
        <v>112</v>
      </c>
      <c r="E57" t="s">
        <v>117</v>
      </c>
      <c r="F57" s="4">
        <v>4.54</v>
      </c>
      <c r="G57" s="12">
        <v>2200000</v>
      </c>
      <c r="H57" s="4">
        <v>4.54</v>
      </c>
      <c r="I57" s="12">
        <v>1460000</v>
      </c>
      <c r="J57" s="12">
        <v>78600</v>
      </c>
      <c r="K57" s="13">
        <f t="shared" si="0"/>
        <v>18.575063613231553</v>
      </c>
      <c r="L57" s="4" t="s">
        <v>110</v>
      </c>
      <c r="M57" s="4">
        <v>5190</v>
      </c>
      <c r="N57" s="4" t="s">
        <v>110</v>
      </c>
    </row>
    <row r="58" spans="1:14" x14ac:dyDescent="0.25">
      <c r="A58" t="s">
        <v>196</v>
      </c>
      <c r="B58" s="2">
        <v>43018.694236111114</v>
      </c>
      <c r="C58" t="s">
        <v>197</v>
      </c>
      <c r="D58" t="s">
        <v>112</v>
      </c>
      <c r="E58" t="s">
        <v>117</v>
      </c>
      <c r="F58" s="4">
        <v>4.7</v>
      </c>
      <c r="G58" s="12">
        <v>2170000</v>
      </c>
      <c r="H58" s="4">
        <v>4.7</v>
      </c>
      <c r="I58" s="12">
        <v>371000</v>
      </c>
      <c r="J58" s="12">
        <v>21300</v>
      </c>
      <c r="K58" s="13">
        <f t="shared" si="0"/>
        <v>17.417840375586856</v>
      </c>
      <c r="L58" s="4" t="s">
        <v>110</v>
      </c>
      <c r="M58" s="4">
        <v>1340</v>
      </c>
      <c r="N58" s="4" t="s">
        <v>110</v>
      </c>
    </row>
    <row r="59" spans="1:14" x14ac:dyDescent="0.25">
      <c r="A59" t="s">
        <v>198</v>
      </c>
      <c r="B59" s="2">
        <v>43018.702986111108</v>
      </c>
      <c r="C59" t="s">
        <v>199</v>
      </c>
      <c r="D59" t="s">
        <v>112</v>
      </c>
      <c r="E59" t="s">
        <v>117</v>
      </c>
      <c r="F59" s="4">
        <v>4.4800000000000004</v>
      </c>
      <c r="G59" s="12">
        <v>2020000</v>
      </c>
      <c r="H59" s="4">
        <v>4.4800000000000004</v>
      </c>
      <c r="I59" s="12">
        <v>1110000</v>
      </c>
      <c r="J59" s="12">
        <v>58100</v>
      </c>
      <c r="K59" s="13">
        <f t="shared" si="0"/>
        <v>19.104991394148019</v>
      </c>
      <c r="L59" s="4" t="s">
        <v>110</v>
      </c>
      <c r="M59" s="4">
        <v>4300</v>
      </c>
      <c r="N59" s="4" t="s">
        <v>110</v>
      </c>
    </row>
    <row r="60" spans="1:14" ht="15.75" customHeight="1" x14ac:dyDescent="0.25">
      <c r="A60" t="s">
        <v>200</v>
      </c>
      <c r="B60" s="2">
        <v>43018.711886574078</v>
      </c>
      <c r="C60" t="s">
        <v>201</v>
      </c>
      <c r="D60" t="s">
        <v>112</v>
      </c>
      <c r="E60" t="s">
        <v>117</v>
      </c>
      <c r="F60" s="4">
        <v>4.6900000000000004</v>
      </c>
      <c r="G60" s="12">
        <v>2060000</v>
      </c>
      <c r="H60" s="4">
        <v>4.6900000000000004</v>
      </c>
      <c r="I60" s="12">
        <v>1070000</v>
      </c>
      <c r="J60" s="12">
        <v>57400</v>
      </c>
      <c r="K60" s="13">
        <f t="shared" si="0"/>
        <v>18.641114982578397</v>
      </c>
      <c r="L60" s="4" t="s">
        <v>110</v>
      </c>
      <c r="M60" s="4">
        <v>4050</v>
      </c>
      <c r="N60" s="4" t="s">
        <v>110</v>
      </c>
    </row>
    <row r="61" spans="1:14" x14ac:dyDescent="0.25">
      <c r="A61" t="s">
        <v>202</v>
      </c>
      <c r="B61" s="2">
        <v>43018.720636574071</v>
      </c>
      <c r="C61" t="s">
        <v>203</v>
      </c>
      <c r="D61" t="s">
        <v>112</v>
      </c>
      <c r="E61" t="s">
        <v>117</v>
      </c>
      <c r="F61" s="4">
        <v>4.5599999999999996</v>
      </c>
      <c r="G61" s="12">
        <v>2760000</v>
      </c>
      <c r="H61" s="4">
        <v>4.5599999999999996</v>
      </c>
      <c r="I61" s="12">
        <v>1900000</v>
      </c>
      <c r="J61" s="12">
        <v>104000</v>
      </c>
      <c r="K61" s="13">
        <f t="shared" si="0"/>
        <v>18.26923076923077</v>
      </c>
      <c r="L61" s="4" t="s">
        <v>110</v>
      </c>
      <c r="M61" s="4">
        <v>5370</v>
      </c>
      <c r="N61" s="4" t="s">
        <v>110</v>
      </c>
    </row>
    <row r="62" spans="1:14" x14ac:dyDescent="0.25">
      <c r="A62" t="s">
        <v>204</v>
      </c>
      <c r="B62" s="2">
        <v>43018.729421296295</v>
      </c>
      <c r="C62" t="s">
        <v>205</v>
      </c>
      <c r="D62" t="s">
        <v>112</v>
      </c>
      <c r="E62" t="s">
        <v>117</v>
      </c>
      <c r="F62" s="4">
        <v>4.7</v>
      </c>
      <c r="G62" s="12">
        <v>2360000</v>
      </c>
      <c r="H62" s="4">
        <v>4.7</v>
      </c>
      <c r="I62" s="12">
        <v>81700</v>
      </c>
      <c r="J62" s="12">
        <v>4290</v>
      </c>
      <c r="K62" s="13">
        <f t="shared" si="0"/>
        <v>19.044289044289044</v>
      </c>
      <c r="L62" s="4" t="s">
        <v>110</v>
      </c>
      <c r="M62" s="4">
        <v>276</v>
      </c>
      <c r="N62" s="4" t="s">
        <v>110</v>
      </c>
    </row>
    <row r="63" spans="1:14" x14ac:dyDescent="0.25">
      <c r="A63" t="s">
        <v>206</v>
      </c>
      <c r="B63" s="2">
        <v>43018.738159722219</v>
      </c>
      <c r="C63" t="s">
        <v>207</v>
      </c>
      <c r="D63" t="s">
        <v>112</v>
      </c>
      <c r="E63" t="s">
        <v>117</v>
      </c>
      <c r="F63" s="4">
        <v>4.7</v>
      </c>
      <c r="G63" s="12">
        <v>2470000</v>
      </c>
      <c r="H63" s="4">
        <v>4.7</v>
      </c>
      <c r="I63" s="12">
        <v>1100000</v>
      </c>
      <c r="J63" s="12">
        <v>59900</v>
      </c>
      <c r="K63" s="13">
        <f t="shared" si="0"/>
        <v>18.363939899833056</v>
      </c>
      <c r="L63" s="4" t="s">
        <v>110</v>
      </c>
      <c r="M63" s="4">
        <v>3480</v>
      </c>
      <c r="N63" s="4" t="s">
        <v>110</v>
      </c>
    </row>
    <row r="64" spans="1:14" x14ac:dyDescent="0.25">
      <c r="A64" t="s">
        <v>208</v>
      </c>
      <c r="B64" s="2">
        <v>43018.746874999997</v>
      </c>
      <c r="C64" t="s">
        <v>209</v>
      </c>
      <c r="D64" t="s">
        <v>112</v>
      </c>
      <c r="E64" t="s">
        <v>117</v>
      </c>
      <c r="F64" s="4">
        <v>4.6900000000000004</v>
      </c>
      <c r="G64" s="12">
        <v>2420000</v>
      </c>
      <c r="H64" s="4">
        <v>4.6900000000000004</v>
      </c>
      <c r="I64" s="12">
        <v>1270000</v>
      </c>
      <c r="J64" s="12">
        <v>69100</v>
      </c>
      <c r="K64" s="13">
        <f t="shared" si="0"/>
        <v>18.379160636758321</v>
      </c>
      <c r="L64" s="4" t="s">
        <v>110</v>
      </c>
      <c r="M64" s="4">
        <v>4100</v>
      </c>
      <c r="N64" s="4" t="s">
        <v>110</v>
      </c>
    </row>
    <row r="65" spans="1:14" x14ac:dyDescent="0.25">
      <c r="A65" t="s">
        <v>210</v>
      </c>
      <c r="B65" s="2">
        <v>43018.755601851852</v>
      </c>
      <c r="C65" t="s">
        <v>211</v>
      </c>
      <c r="D65" t="s">
        <v>112</v>
      </c>
      <c r="E65" t="s">
        <v>117</v>
      </c>
      <c r="F65" s="4">
        <v>4.4800000000000004</v>
      </c>
      <c r="G65" s="12">
        <v>2360000</v>
      </c>
      <c r="H65" s="4">
        <v>4.49</v>
      </c>
      <c r="I65" s="12">
        <v>1630000</v>
      </c>
      <c r="J65" s="12">
        <v>90300</v>
      </c>
      <c r="K65" s="13">
        <f t="shared" si="0"/>
        <v>18.050941306755259</v>
      </c>
      <c r="L65" s="4" t="s">
        <v>110</v>
      </c>
      <c r="M65" s="4">
        <v>5410</v>
      </c>
      <c r="N65" s="4" t="s">
        <v>110</v>
      </c>
    </row>
    <row r="66" spans="1:14" x14ac:dyDescent="0.25">
      <c r="A66" t="s">
        <v>212</v>
      </c>
      <c r="B66" s="2">
        <v>43018.764479166668</v>
      </c>
      <c r="C66" t="s">
        <v>213</v>
      </c>
      <c r="D66" t="s">
        <v>112</v>
      </c>
      <c r="E66" t="s">
        <v>117</v>
      </c>
      <c r="F66" s="4">
        <v>4.7</v>
      </c>
      <c r="G66" s="12">
        <v>2510000</v>
      </c>
      <c r="H66" s="4">
        <v>4.7</v>
      </c>
      <c r="I66" s="12">
        <v>1650000</v>
      </c>
      <c r="J66" s="12">
        <v>89400</v>
      </c>
      <c r="K66" s="13">
        <f t="shared" si="0"/>
        <v>18.456375838926174</v>
      </c>
      <c r="L66" s="4" t="s">
        <v>110</v>
      </c>
      <c r="M66" s="4">
        <v>5140</v>
      </c>
      <c r="N66" s="4" t="s">
        <v>110</v>
      </c>
    </row>
    <row r="67" spans="1:14" x14ac:dyDescent="0.25">
      <c r="A67" t="s">
        <v>148</v>
      </c>
      <c r="B67" s="2">
        <v>43018.773252314815</v>
      </c>
      <c r="C67" t="s">
        <v>214</v>
      </c>
      <c r="D67" t="s">
        <v>112</v>
      </c>
      <c r="E67" t="s">
        <v>117</v>
      </c>
      <c r="F67" s="4">
        <v>4.4800000000000004</v>
      </c>
      <c r="G67" s="12">
        <v>2250000</v>
      </c>
      <c r="H67" s="4">
        <v>4.4800000000000004</v>
      </c>
      <c r="I67" s="12">
        <v>714000</v>
      </c>
      <c r="J67" s="12">
        <v>39200</v>
      </c>
      <c r="K67" s="13">
        <f t="shared" si="0"/>
        <v>18.214285714285715</v>
      </c>
      <c r="L67" s="13">
        <v>2420.378186729698</v>
      </c>
      <c r="M67" s="4">
        <v>2490</v>
      </c>
      <c r="N67" s="13">
        <f t="shared" ref="N67" si="4">M67/L67*100</f>
        <v>102.87648490851637</v>
      </c>
    </row>
    <row r="68" spans="1:14" x14ac:dyDescent="0.25">
      <c r="A68" t="s">
        <v>215</v>
      </c>
      <c r="B68" s="2">
        <v>43018.782094907408</v>
      </c>
      <c r="C68" t="s">
        <v>216</v>
      </c>
      <c r="D68" t="s">
        <v>112</v>
      </c>
      <c r="E68" t="s">
        <v>117</v>
      </c>
      <c r="F68" s="4">
        <v>4.6900000000000004</v>
      </c>
      <c r="G68" s="12">
        <v>2290000</v>
      </c>
      <c r="H68" s="4">
        <v>4.6900000000000004</v>
      </c>
      <c r="I68" s="12">
        <v>1510000</v>
      </c>
      <c r="J68" s="12">
        <v>85200</v>
      </c>
      <c r="K68" s="13">
        <f t="shared" si="0"/>
        <v>17.72300469483568</v>
      </c>
      <c r="L68" s="4" t="s">
        <v>110</v>
      </c>
      <c r="M68" s="4">
        <v>5170</v>
      </c>
      <c r="N68" s="4" t="s">
        <v>110</v>
      </c>
    </row>
    <row r="69" spans="1:14" x14ac:dyDescent="0.25">
      <c r="A69" t="s">
        <v>217</v>
      </c>
      <c r="B69" s="2">
        <v>43018.790798611109</v>
      </c>
      <c r="C69" t="s">
        <v>218</v>
      </c>
      <c r="D69" t="s">
        <v>112</v>
      </c>
      <c r="E69" t="s">
        <v>117</v>
      </c>
      <c r="F69" s="4">
        <v>4.53</v>
      </c>
      <c r="G69" s="12">
        <v>2080000</v>
      </c>
      <c r="H69" s="4">
        <v>4.53</v>
      </c>
      <c r="I69" s="12">
        <v>1380000</v>
      </c>
      <c r="J69" s="12">
        <v>78600</v>
      </c>
      <c r="K69" s="13">
        <f t="shared" si="0"/>
        <v>17.557251908396946</v>
      </c>
      <c r="L69" s="4" t="s">
        <v>110</v>
      </c>
      <c r="M69" s="4">
        <v>5180</v>
      </c>
      <c r="N69" s="4" t="s">
        <v>110</v>
      </c>
    </row>
    <row r="70" spans="1:14" x14ac:dyDescent="0.25">
      <c r="A70" t="s">
        <v>219</v>
      </c>
      <c r="B70" s="2">
        <v>43018.799641203703</v>
      </c>
      <c r="C70" t="s">
        <v>220</v>
      </c>
      <c r="D70" t="s">
        <v>112</v>
      </c>
      <c r="E70" t="s">
        <v>117</v>
      </c>
      <c r="F70" s="4">
        <v>4.7</v>
      </c>
      <c r="G70" s="12">
        <v>2060000</v>
      </c>
      <c r="H70" s="4">
        <v>4.7</v>
      </c>
      <c r="I70" s="12">
        <v>1360000</v>
      </c>
      <c r="J70" s="12">
        <v>76100</v>
      </c>
      <c r="K70" s="13">
        <f t="shared" si="0"/>
        <v>17.871222076215506</v>
      </c>
      <c r="L70" s="4" t="s">
        <v>110</v>
      </c>
      <c r="M70" s="4">
        <v>5190</v>
      </c>
      <c r="N70" s="4" t="s">
        <v>110</v>
      </c>
    </row>
    <row r="71" spans="1:14" x14ac:dyDescent="0.25">
      <c r="A71" t="s">
        <v>221</v>
      </c>
      <c r="B71" s="2">
        <v>43018.80841435185</v>
      </c>
      <c r="C71" t="s">
        <v>222</v>
      </c>
      <c r="D71" t="s">
        <v>112</v>
      </c>
      <c r="E71" t="s">
        <v>117</v>
      </c>
      <c r="F71" s="4">
        <v>4.53</v>
      </c>
      <c r="G71" s="12">
        <v>2240000</v>
      </c>
      <c r="H71" s="4">
        <v>4.53</v>
      </c>
      <c r="I71" s="12">
        <v>1490000</v>
      </c>
      <c r="J71" s="12">
        <v>82200</v>
      </c>
      <c r="K71" s="13">
        <f t="shared" si="0"/>
        <v>18.126520681265205</v>
      </c>
      <c r="L71" s="4" t="s">
        <v>110</v>
      </c>
      <c r="M71" s="4">
        <v>5190</v>
      </c>
      <c r="N71" s="4" t="s">
        <v>110</v>
      </c>
    </row>
    <row r="72" spans="1:14" x14ac:dyDescent="0.25">
      <c r="A72" t="s">
        <v>223</v>
      </c>
      <c r="B72" s="2">
        <v>43018.817245370374</v>
      </c>
      <c r="C72" t="s">
        <v>224</v>
      </c>
      <c r="D72" t="s">
        <v>112</v>
      </c>
      <c r="E72" t="s">
        <v>117</v>
      </c>
      <c r="F72" s="4">
        <v>4.5</v>
      </c>
      <c r="G72" s="12">
        <v>2300000</v>
      </c>
      <c r="H72" s="4">
        <v>4.51</v>
      </c>
      <c r="I72" s="12">
        <v>1520000</v>
      </c>
      <c r="J72" s="12">
        <v>85100</v>
      </c>
      <c r="K72" s="13">
        <f t="shared" si="0"/>
        <v>17.861339600470036</v>
      </c>
      <c r="L72" s="4" t="s">
        <v>110</v>
      </c>
      <c r="M72" s="4">
        <v>5170</v>
      </c>
      <c r="N72" s="4" t="s">
        <v>110</v>
      </c>
    </row>
    <row r="73" spans="1:14" x14ac:dyDescent="0.25">
      <c r="A73" t="s">
        <v>225</v>
      </c>
      <c r="B73" s="2">
        <v>43018.82608796296</v>
      </c>
      <c r="C73" t="s">
        <v>226</v>
      </c>
      <c r="D73" t="s">
        <v>112</v>
      </c>
      <c r="E73" t="s">
        <v>117</v>
      </c>
      <c r="F73" s="4">
        <v>4.72</v>
      </c>
      <c r="G73" s="12">
        <v>2550000</v>
      </c>
      <c r="H73" s="4">
        <v>4.72</v>
      </c>
      <c r="I73" s="12">
        <v>1700000</v>
      </c>
      <c r="J73" s="12">
        <v>92900</v>
      </c>
      <c r="K73" s="13">
        <f t="shared" si="0"/>
        <v>18.29924650161464</v>
      </c>
      <c r="L73" s="4" t="s">
        <v>110</v>
      </c>
      <c r="M73" s="4">
        <v>5200</v>
      </c>
      <c r="N73" s="4" t="s">
        <v>110</v>
      </c>
    </row>
    <row r="74" spans="1:14" x14ac:dyDescent="0.25">
      <c r="A74" t="s">
        <v>227</v>
      </c>
      <c r="B74" s="2">
        <v>43018.834780092591</v>
      </c>
      <c r="C74" t="s">
        <v>228</v>
      </c>
      <c r="D74" t="s">
        <v>112</v>
      </c>
      <c r="E74" t="s">
        <v>117</v>
      </c>
      <c r="F74" s="4">
        <v>4.7</v>
      </c>
      <c r="G74" s="12">
        <v>2700000</v>
      </c>
      <c r="H74" s="4">
        <v>4.7</v>
      </c>
      <c r="I74" s="12">
        <v>1790000</v>
      </c>
      <c r="J74" s="12">
        <v>98900</v>
      </c>
      <c r="K74" s="13">
        <f t="shared" si="0"/>
        <v>18.099089989888778</v>
      </c>
      <c r="L74" s="4" t="s">
        <v>110</v>
      </c>
      <c r="M74" s="4">
        <v>5190</v>
      </c>
      <c r="N74" s="4" t="s">
        <v>110</v>
      </c>
    </row>
    <row r="75" spans="1:14" x14ac:dyDescent="0.25">
      <c r="A75" t="s">
        <v>229</v>
      </c>
      <c r="B75" s="2">
        <v>43018.843599537038</v>
      </c>
      <c r="C75" t="s">
        <v>230</v>
      </c>
      <c r="D75" t="s">
        <v>112</v>
      </c>
      <c r="E75" t="s">
        <v>117</v>
      </c>
      <c r="F75" s="4">
        <v>4.5</v>
      </c>
      <c r="G75" s="12">
        <v>2680000</v>
      </c>
      <c r="H75" s="4">
        <v>4.51</v>
      </c>
      <c r="I75" s="12">
        <v>1680000</v>
      </c>
      <c r="J75" s="12">
        <v>93600</v>
      </c>
      <c r="K75" s="13">
        <f t="shared" si="0"/>
        <v>17.948717948717949</v>
      </c>
      <c r="L75" s="4" t="s">
        <v>110</v>
      </c>
      <c r="M75" s="4">
        <v>4910</v>
      </c>
      <c r="N75" s="4" t="s">
        <v>110</v>
      </c>
    </row>
    <row r="76" spans="1:14" x14ac:dyDescent="0.25">
      <c r="A76" t="s">
        <v>231</v>
      </c>
      <c r="B76" s="2">
        <v>43018.852465277778</v>
      </c>
      <c r="C76" t="s">
        <v>232</v>
      </c>
      <c r="D76" t="s">
        <v>112</v>
      </c>
      <c r="E76" t="s">
        <v>117</v>
      </c>
      <c r="F76" s="4">
        <v>4.5</v>
      </c>
      <c r="G76" s="12">
        <v>2490000</v>
      </c>
      <c r="H76" s="4">
        <v>4.51</v>
      </c>
      <c r="I76" s="12">
        <v>1690000</v>
      </c>
      <c r="J76" s="12">
        <v>95700</v>
      </c>
      <c r="K76" s="13">
        <f t="shared" si="0"/>
        <v>17.659352142110762</v>
      </c>
      <c r="L76" s="4" t="s">
        <v>110</v>
      </c>
      <c r="M76" s="4">
        <v>5310</v>
      </c>
      <c r="N76" s="4" t="s">
        <v>110</v>
      </c>
    </row>
    <row r="77" spans="1:14" x14ac:dyDescent="0.25">
      <c r="A77" t="s">
        <v>233</v>
      </c>
      <c r="B77" s="2">
        <v>43018.861319444448</v>
      </c>
      <c r="C77" t="s">
        <v>234</v>
      </c>
      <c r="D77" t="s">
        <v>112</v>
      </c>
      <c r="E77" t="s">
        <v>117</v>
      </c>
      <c r="F77" s="4">
        <v>4.5</v>
      </c>
      <c r="G77" s="12">
        <v>2330000</v>
      </c>
      <c r="H77" s="4">
        <v>4.51</v>
      </c>
      <c r="I77" s="12">
        <v>1580000</v>
      </c>
      <c r="J77" s="12">
        <v>86300</v>
      </c>
      <c r="K77" s="13">
        <f t="shared" si="0"/>
        <v>18.308227114716107</v>
      </c>
      <c r="L77" s="4" t="s">
        <v>110</v>
      </c>
      <c r="M77" s="4">
        <v>5280</v>
      </c>
      <c r="N77" s="4" t="s">
        <v>110</v>
      </c>
    </row>
    <row r="78" spans="1:14" x14ac:dyDescent="0.25">
      <c r="A78" t="s">
        <v>146</v>
      </c>
      <c r="B78" s="2">
        <v>43018.870266203703</v>
      </c>
      <c r="C78" t="s">
        <v>235</v>
      </c>
      <c r="D78" t="s">
        <v>112</v>
      </c>
      <c r="E78" t="s">
        <v>117</v>
      </c>
      <c r="F78" s="4">
        <v>4.5199999999999996</v>
      </c>
      <c r="G78" s="12">
        <v>2270000</v>
      </c>
      <c r="H78" s="4">
        <v>4.5199999999999996</v>
      </c>
      <c r="I78" s="12">
        <v>213000</v>
      </c>
      <c r="J78" s="12">
        <v>11700</v>
      </c>
      <c r="K78" s="13">
        <f t="shared" si="0"/>
        <v>18.205128205128204</v>
      </c>
      <c r="L78" s="13">
        <v>726.11345601890935</v>
      </c>
      <c r="M78" s="4">
        <v>738</v>
      </c>
      <c r="N78" s="13">
        <f t="shared" ref="N78" si="5">M78/L78*100</f>
        <v>101.63700918672703</v>
      </c>
    </row>
    <row r="79" spans="1:14" x14ac:dyDescent="0.25">
      <c r="A79" t="s">
        <v>236</v>
      </c>
      <c r="B79" s="2">
        <v>43018.879155092596</v>
      </c>
      <c r="C79" t="s">
        <v>237</v>
      </c>
      <c r="D79" t="s">
        <v>112</v>
      </c>
      <c r="E79" t="s">
        <v>117</v>
      </c>
      <c r="F79" s="4">
        <v>4.53</v>
      </c>
      <c r="G79" s="12">
        <v>2120000</v>
      </c>
      <c r="H79" s="4">
        <v>4.54</v>
      </c>
      <c r="I79" s="12">
        <v>1460000</v>
      </c>
      <c r="J79" s="12">
        <v>80200</v>
      </c>
      <c r="K79" s="13">
        <f t="shared" si="0"/>
        <v>18.204488778054863</v>
      </c>
      <c r="L79" s="4" t="s">
        <v>110</v>
      </c>
      <c r="M79" s="4">
        <v>5410</v>
      </c>
      <c r="N79" s="4" t="s">
        <v>110</v>
      </c>
    </row>
    <row r="80" spans="1:14" x14ac:dyDescent="0.25">
      <c r="A80" t="s">
        <v>238</v>
      </c>
      <c r="B80" s="2">
        <v>43018.888043981482</v>
      </c>
      <c r="C80" t="s">
        <v>239</v>
      </c>
      <c r="D80" t="s">
        <v>112</v>
      </c>
      <c r="E80" t="s">
        <v>117</v>
      </c>
      <c r="F80" s="4">
        <v>4.7300000000000004</v>
      </c>
      <c r="G80" s="12">
        <v>2400000</v>
      </c>
      <c r="H80" s="4">
        <v>4.7300000000000004</v>
      </c>
      <c r="I80" s="12">
        <v>1190000</v>
      </c>
      <c r="J80" s="12">
        <v>66300</v>
      </c>
      <c r="K80" s="13">
        <f t="shared" si="0"/>
        <v>17.948717948717949</v>
      </c>
      <c r="L80" s="4" t="s">
        <v>110</v>
      </c>
      <c r="M80" s="4">
        <v>3900</v>
      </c>
      <c r="N80" s="4" t="s">
        <v>110</v>
      </c>
    </row>
    <row r="81" spans="1:14" x14ac:dyDescent="0.25">
      <c r="A81" t="s">
        <v>240</v>
      </c>
      <c r="B81" s="2">
        <v>43018.896805555552</v>
      </c>
      <c r="C81" t="s">
        <v>241</v>
      </c>
      <c r="D81" t="s">
        <v>112</v>
      </c>
      <c r="E81" t="s">
        <v>117</v>
      </c>
      <c r="F81" s="4">
        <v>4.7300000000000004</v>
      </c>
      <c r="G81" s="12">
        <v>2350000</v>
      </c>
      <c r="H81" s="4">
        <v>4.74</v>
      </c>
      <c r="I81" s="12">
        <v>1550000</v>
      </c>
      <c r="J81" s="12">
        <v>85000</v>
      </c>
      <c r="K81" s="13">
        <f t="shared" si="0"/>
        <v>18.235294117647058</v>
      </c>
      <c r="L81" s="4" t="s">
        <v>110</v>
      </c>
      <c r="M81" s="4">
        <v>5150</v>
      </c>
      <c r="N81" s="4" t="s">
        <v>110</v>
      </c>
    </row>
    <row r="82" spans="1:14" x14ac:dyDescent="0.25">
      <c r="A82" t="s">
        <v>242</v>
      </c>
      <c r="B82" s="2">
        <v>43018.905509259261</v>
      </c>
      <c r="C82" t="s">
        <v>243</v>
      </c>
      <c r="D82" t="s">
        <v>112</v>
      </c>
      <c r="E82" t="s">
        <v>117</v>
      </c>
      <c r="F82" s="4">
        <v>4.4800000000000004</v>
      </c>
      <c r="G82" s="12">
        <v>2520000</v>
      </c>
      <c r="H82" s="4">
        <v>4.4800000000000004</v>
      </c>
      <c r="I82" s="12">
        <v>1530000</v>
      </c>
      <c r="J82" s="12">
        <v>83700</v>
      </c>
      <c r="K82" s="13">
        <f t="shared" si="0"/>
        <v>18.27956989247312</v>
      </c>
      <c r="L82" s="4" t="s">
        <v>110</v>
      </c>
      <c r="M82" s="4">
        <v>4750</v>
      </c>
      <c r="N82" s="4" t="s">
        <v>110</v>
      </c>
    </row>
    <row r="83" spans="1:14" x14ac:dyDescent="0.25">
      <c r="A83" t="s">
        <v>244</v>
      </c>
      <c r="B83" s="2">
        <v>43018.914293981485</v>
      </c>
      <c r="C83" t="s">
        <v>245</v>
      </c>
      <c r="D83" t="s">
        <v>112</v>
      </c>
      <c r="E83" t="s">
        <v>117</v>
      </c>
      <c r="F83" s="4">
        <v>4.7300000000000004</v>
      </c>
      <c r="G83" s="12">
        <v>2410000</v>
      </c>
      <c r="H83" s="4">
        <v>4.7300000000000004</v>
      </c>
      <c r="I83" s="12">
        <v>1670000</v>
      </c>
      <c r="J83" s="12">
        <v>90900</v>
      </c>
      <c r="K83" s="13">
        <f t="shared" si="0"/>
        <v>18.371837183718373</v>
      </c>
      <c r="L83" s="4" t="s">
        <v>110</v>
      </c>
      <c r="M83" s="4">
        <v>5420</v>
      </c>
      <c r="N83" s="4" t="s">
        <v>110</v>
      </c>
    </row>
    <row r="84" spans="1:14" x14ac:dyDescent="0.25">
      <c r="A84" t="s">
        <v>246</v>
      </c>
      <c r="B84" s="2">
        <v>43018.922951388886</v>
      </c>
      <c r="C84" t="s">
        <v>247</v>
      </c>
      <c r="D84" t="s">
        <v>112</v>
      </c>
      <c r="E84" t="s">
        <v>117</v>
      </c>
      <c r="F84" s="4">
        <v>4.5</v>
      </c>
      <c r="G84" s="12">
        <v>2680000</v>
      </c>
      <c r="H84" s="4">
        <v>4.5</v>
      </c>
      <c r="I84" s="12">
        <v>487000</v>
      </c>
      <c r="J84" s="12">
        <v>27300</v>
      </c>
      <c r="K84" s="13">
        <f t="shared" si="0"/>
        <v>17.838827838827839</v>
      </c>
      <c r="L84" s="4" t="s">
        <v>110</v>
      </c>
      <c r="M84" s="4">
        <v>1430</v>
      </c>
      <c r="N84" s="4" t="s">
        <v>110</v>
      </c>
    </row>
    <row r="85" spans="1:14" x14ac:dyDescent="0.25">
      <c r="A85" t="s">
        <v>248</v>
      </c>
      <c r="B85" s="2">
        <v>43018.931805555556</v>
      </c>
      <c r="C85" t="s">
        <v>249</v>
      </c>
      <c r="D85" t="s">
        <v>112</v>
      </c>
      <c r="E85" t="s">
        <v>117</v>
      </c>
      <c r="F85" s="4">
        <v>4.7</v>
      </c>
      <c r="G85" s="12">
        <v>2310000</v>
      </c>
      <c r="H85" s="4">
        <v>4.71</v>
      </c>
      <c r="I85" s="12">
        <v>1280000</v>
      </c>
      <c r="J85" s="12">
        <v>69600</v>
      </c>
      <c r="K85" s="13">
        <f t="shared" ref="K85:K92" si="6">I85/J85</f>
        <v>18.390804597701148</v>
      </c>
      <c r="L85" s="4" t="s">
        <v>110</v>
      </c>
      <c r="M85" s="4">
        <v>4340</v>
      </c>
      <c r="N85" s="4" t="s">
        <v>110</v>
      </c>
    </row>
    <row r="86" spans="1:14" x14ac:dyDescent="0.25">
      <c r="A86" t="s">
        <v>250</v>
      </c>
      <c r="B86" s="2">
        <v>43018.940578703703</v>
      </c>
      <c r="C86" t="s">
        <v>251</v>
      </c>
      <c r="D86" t="s">
        <v>112</v>
      </c>
      <c r="E86" t="s">
        <v>117</v>
      </c>
      <c r="F86" s="4">
        <v>4.7</v>
      </c>
      <c r="G86" s="12">
        <v>2630000</v>
      </c>
      <c r="H86" s="4">
        <v>4.7</v>
      </c>
      <c r="I86" s="12">
        <v>1330000</v>
      </c>
      <c r="J86" s="12">
        <v>74500</v>
      </c>
      <c r="K86" s="13">
        <f t="shared" si="6"/>
        <v>17.85234899328859</v>
      </c>
      <c r="L86" s="4" t="s">
        <v>110</v>
      </c>
      <c r="M86" s="4">
        <v>3960</v>
      </c>
      <c r="N86" s="4" t="s">
        <v>110</v>
      </c>
    </row>
    <row r="87" spans="1:14" x14ac:dyDescent="0.25">
      <c r="A87" t="s">
        <v>252</v>
      </c>
      <c r="B87" s="2">
        <v>43018.949305555558</v>
      </c>
      <c r="C87" t="s">
        <v>253</v>
      </c>
      <c r="D87" t="s">
        <v>112</v>
      </c>
      <c r="E87" t="s">
        <v>117</v>
      </c>
      <c r="F87" s="4">
        <v>4.51</v>
      </c>
      <c r="G87" s="12">
        <v>2320000</v>
      </c>
      <c r="H87" s="4">
        <v>4.51</v>
      </c>
      <c r="I87" s="12">
        <v>1550000</v>
      </c>
      <c r="J87" s="12">
        <v>89100</v>
      </c>
      <c r="K87" s="13">
        <f t="shared" si="6"/>
        <v>17.396184062850729</v>
      </c>
      <c r="L87" s="4" t="s">
        <v>110</v>
      </c>
      <c r="M87" s="4">
        <v>5230</v>
      </c>
      <c r="N87" s="4" t="s">
        <v>110</v>
      </c>
    </row>
    <row r="88" spans="1:14" x14ac:dyDescent="0.25">
      <c r="A88" t="s">
        <v>254</v>
      </c>
      <c r="B88" s="2">
        <v>43018.95815972222</v>
      </c>
      <c r="C88" t="s">
        <v>255</v>
      </c>
      <c r="D88" t="s">
        <v>112</v>
      </c>
      <c r="E88" t="s">
        <v>117</v>
      </c>
      <c r="F88" s="4">
        <v>4.4800000000000004</v>
      </c>
      <c r="G88" s="12">
        <v>2550000</v>
      </c>
      <c r="H88" s="4">
        <v>4.4800000000000004</v>
      </c>
      <c r="I88" s="12">
        <v>44000</v>
      </c>
      <c r="J88" s="12">
        <v>2710</v>
      </c>
      <c r="K88" s="13">
        <f t="shared" si="6"/>
        <v>16.236162361623617</v>
      </c>
      <c r="L88" s="4" t="s">
        <v>110</v>
      </c>
      <c r="M88" s="4">
        <v>140</v>
      </c>
      <c r="N88" s="4" t="s">
        <v>110</v>
      </c>
    </row>
    <row r="89" spans="1:14" x14ac:dyDescent="0.25">
      <c r="A89" t="s">
        <v>192</v>
      </c>
      <c r="B89" s="2">
        <v>43018.967083333337</v>
      </c>
      <c r="C89" t="s">
        <v>256</v>
      </c>
      <c r="D89" t="s">
        <v>112</v>
      </c>
      <c r="E89" t="s">
        <v>117</v>
      </c>
      <c r="F89" s="4">
        <v>4.71</v>
      </c>
      <c r="G89" s="12">
        <v>2260000</v>
      </c>
      <c r="H89" s="4">
        <v>4.71</v>
      </c>
      <c r="I89" s="12">
        <v>73200</v>
      </c>
      <c r="J89" s="12">
        <v>3850</v>
      </c>
      <c r="K89" s="13">
        <f t="shared" si="6"/>
        <v>19.012987012987011</v>
      </c>
      <c r="L89" s="13">
        <v>242.03781867296982</v>
      </c>
      <c r="M89" s="4">
        <v>258</v>
      </c>
      <c r="N89" s="13">
        <f t="shared" ref="N89" si="7">M89/L89*100</f>
        <v>106.59491207388443</v>
      </c>
    </row>
    <row r="90" spans="1:14" x14ac:dyDescent="0.25">
      <c r="A90" t="s">
        <v>257</v>
      </c>
      <c r="B90" s="2">
        <v>43018.97583333333</v>
      </c>
      <c r="C90" t="s">
        <v>258</v>
      </c>
      <c r="D90" t="s">
        <v>112</v>
      </c>
      <c r="E90" t="s">
        <v>117</v>
      </c>
      <c r="F90" s="4">
        <v>4.7</v>
      </c>
      <c r="G90" s="12">
        <v>2400000</v>
      </c>
      <c r="H90" s="4">
        <v>4.7</v>
      </c>
      <c r="I90" s="12">
        <v>993000</v>
      </c>
      <c r="J90" s="12">
        <v>55700</v>
      </c>
      <c r="K90" s="13">
        <f t="shared" si="6"/>
        <v>17.827648114901258</v>
      </c>
      <c r="L90" s="4" t="s">
        <v>110</v>
      </c>
      <c r="M90" s="4">
        <v>3250</v>
      </c>
      <c r="N90" s="4" t="s">
        <v>110</v>
      </c>
    </row>
    <row r="91" spans="1:14" x14ac:dyDescent="0.25">
      <c r="A91" t="s">
        <v>259</v>
      </c>
      <c r="B91" s="2">
        <v>43018.984606481485</v>
      </c>
      <c r="C91" t="s">
        <v>260</v>
      </c>
      <c r="D91" t="s">
        <v>112</v>
      </c>
      <c r="E91" t="s">
        <v>117</v>
      </c>
      <c r="F91" s="4">
        <v>4.6900000000000004</v>
      </c>
      <c r="G91" s="12">
        <v>2310000</v>
      </c>
      <c r="H91" s="4">
        <v>4.7</v>
      </c>
      <c r="I91" s="12">
        <v>1200000</v>
      </c>
      <c r="J91" s="12">
        <v>65000</v>
      </c>
      <c r="K91" s="13">
        <f t="shared" si="6"/>
        <v>18.46153846153846</v>
      </c>
      <c r="L91" s="4" t="s">
        <v>110</v>
      </c>
      <c r="M91" s="4">
        <v>4080</v>
      </c>
      <c r="N91" s="4" t="s">
        <v>110</v>
      </c>
    </row>
    <row r="92" spans="1:14" x14ac:dyDescent="0.25">
      <c r="A92" t="s">
        <v>148</v>
      </c>
      <c r="B92" s="2">
        <v>43018.993344907409</v>
      </c>
      <c r="C92" t="s">
        <v>261</v>
      </c>
      <c r="D92" t="s">
        <v>112</v>
      </c>
      <c r="E92" t="s">
        <v>117</v>
      </c>
      <c r="F92" s="4">
        <v>4.5</v>
      </c>
      <c r="G92" s="12">
        <v>2470000</v>
      </c>
      <c r="H92" s="4">
        <v>4.5</v>
      </c>
      <c r="I92" s="12">
        <v>761000</v>
      </c>
      <c r="J92" s="12">
        <v>41400</v>
      </c>
      <c r="K92" s="13">
        <f t="shared" si="6"/>
        <v>18.381642512077295</v>
      </c>
      <c r="L92" s="13">
        <v>2420.378186729698</v>
      </c>
      <c r="M92" s="4">
        <v>2420</v>
      </c>
      <c r="N92" s="13">
        <f t="shared" ref="N92" si="8">M92/L92*100</f>
        <v>99.984374891007874</v>
      </c>
    </row>
    <row r="93" spans="1:14" x14ac:dyDescent="0.25">
      <c r="B93" s="2"/>
      <c r="G93" s="12"/>
      <c r="I93" s="12"/>
      <c r="J93" s="12"/>
      <c r="K93" s="12"/>
    </row>
    <row r="94" spans="1:14" x14ac:dyDescent="0.25">
      <c r="H94" s="5"/>
      <c r="I94" s="4" t="s">
        <v>112</v>
      </c>
      <c r="J94" s="4" t="s">
        <v>119</v>
      </c>
      <c r="K94" s="6"/>
      <c r="L94" s="5"/>
      <c r="M94" s="5"/>
      <c r="N94" s="5"/>
    </row>
    <row r="95" spans="1:14" ht="45" x14ac:dyDescent="0.25">
      <c r="A95" s="8" t="s">
        <v>28</v>
      </c>
      <c r="B95" s="8" t="s">
        <v>34</v>
      </c>
      <c r="C95" s="8" t="s">
        <v>40</v>
      </c>
      <c r="D95" s="8" t="s">
        <v>45</v>
      </c>
      <c r="E95" s="8" t="s">
        <v>74</v>
      </c>
      <c r="F95" s="9" t="s">
        <v>81</v>
      </c>
      <c r="G95" s="9" t="s">
        <v>76</v>
      </c>
      <c r="H95" s="9" t="s">
        <v>52</v>
      </c>
      <c r="I95" s="9" t="s">
        <v>47</v>
      </c>
      <c r="J95" s="9" t="s">
        <v>47</v>
      </c>
      <c r="K95" s="10" t="s">
        <v>264</v>
      </c>
      <c r="L95" s="11" t="s">
        <v>51</v>
      </c>
      <c r="M95" s="9" t="s">
        <v>101</v>
      </c>
      <c r="N95" s="9" t="s">
        <v>104</v>
      </c>
    </row>
    <row r="96" spans="1:14" x14ac:dyDescent="0.25">
      <c r="A96" t="s">
        <v>106</v>
      </c>
      <c r="B96" s="2">
        <v>43018.368854166663</v>
      </c>
      <c r="C96" t="s">
        <v>111</v>
      </c>
      <c r="D96" t="s">
        <v>112</v>
      </c>
      <c r="E96" t="s">
        <v>117</v>
      </c>
      <c r="F96" s="4">
        <v>4.08</v>
      </c>
      <c r="G96" s="12">
        <v>2890</v>
      </c>
      <c r="H96" s="4">
        <v>4.68</v>
      </c>
      <c r="I96" s="12">
        <v>1690</v>
      </c>
      <c r="J96" s="12">
        <v>2890</v>
      </c>
      <c r="K96" s="13">
        <f t="shared" ref="K96:K113" si="9">I96/J96</f>
        <v>0.58477508650519028</v>
      </c>
      <c r="L96" s="4" t="s">
        <v>110</v>
      </c>
      <c r="M96" s="4">
        <v>4560</v>
      </c>
      <c r="N96" s="4" t="s">
        <v>110</v>
      </c>
    </row>
    <row r="97" spans="1:14" x14ac:dyDescent="0.25">
      <c r="A97" t="s">
        <v>121</v>
      </c>
      <c r="B97" s="2">
        <v>43018.377546296295</v>
      </c>
      <c r="C97" t="s">
        <v>122</v>
      </c>
      <c r="D97" t="s">
        <v>112</v>
      </c>
      <c r="E97" t="s">
        <v>117</v>
      </c>
      <c r="F97" s="4">
        <v>0</v>
      </c>
      <c r="G97" s="12">
        <v>0</v>
      </c>
      <c r="H97" s="4">
        <v>4.46</v>
      </c>
      <c r="I97" s="12">
        <v>1460</v>
      </c>
      <c r="J97" s="12">
        <v>69.099999999999994</v>
      </c>
      <c r="K97" s="13">
        <f t="shared" si="9"/>
        <v>21.128798842257599</v>
      </c>
      <c r="L97" s="4" t="s">
        <v>110</v>
      </c>
      <c r="M97" s="4" t="s">
        <v>110</v>
      </c>
      <c r="N97" s="4" t="s">
        <v>110</v>
      </c>
    </row>
    <row r="98" spans="1:14" x14ac:dyDescent="0.25">
      <c r="A98" t="s">
        <v>124</v>
      </c>
      <c r="B98" s="2">
        <v>43018.386388888888</v>
      </c>
      <c r="C98" t="s">
        <v>125</v>
      </c>
      <c r="D98" t="s">
        <v>112</v>
      </c>
      <c r="E98" t="s">
        <v>117</v>
      </c>
      <c r="F98" s="4">
        <v>4.51</v>
      </c>
      <c r="G98" s="12">
        <v>1470000</v>
      </c>
      <c r="H98" s="4">
        <v>4.4800000000000004</v>
      </c>
      <c r="I98" s="12">
        <v>1430</v>
      </c>
      <c r="J98" s="12">
        <v>96.8</v>
      </c>
      <c r="K98" s="13">
        <f t="shared" si="9"/>
        <v>14.772727272727273</v>
      </c>
      <c r="L98" s="4" t="s">
        <v>110</v>
      </c>
      <c r="M98" s="4">
        <v>12.2</v>
      </c>
      <c r="N98" s="4" t="s">
        <v>110</v>
      </c>
    </row>
    <row r="99" spans="1:14" x14ac:dyDescent="0.25">
      <c r="A99" t="s">
        <v>128</v>
      </c>
      <c r="B99" s="2">
        <v>43018.395196759258</v>
      </c>
      <c r="C99" t="s">
        <v>130</v>
      </c>
      <c r="D99" t="s">
        <v>112</v>
      </c>
      <c r="E99" t="s">
        <v>117</v>
      </c>
      <c r="F99" s="4">
        <v>4.7</v>
      </c>
      <c r="G99" s="12">
        <v>1730000</v>
      </c>
      <c r="H99" s="4">
        <v>4.7</v>
      </c>
      <c r="I99" s="12">
        <v>20700</v>
      </c>
      <c r="J99" s="12">
        <v>2050</v>
      </c>
      <c r="K99" s="13">
        <f t="shared" si="9"/>
        <v>10.097560975609756</v>
      </c>
      <c r="L99" s="13">
        <v>96.815127469187914</v>
      </c>
      <c r="M99" s="4">
        <v>98.6</v>
      </c>
      <c r="N99" s="13">
        <f t="shared" ref="N99:N106" si="10">M99/L99*100</f>
        <v>101.84358847369191</v>
      </c>
    </row>
    <row r="100" spans="1:14" x14ac:dyDescent="0.25">
      <c r="A100" t="s">
        <v>131</v>
      </c>
      <c r="B100" s="2">
        <v>43018.40384259259</v>
      </c>
      <c r="C100" t="s">
        <v>132</v>
      </c>
      <c r="D100" t="s">
        <v>112</v>
      </c>
      <c r="E100" t="s">
        <v>117</v>
      </c>
      <c r="F100" s="4">
        <v>4.5199999999999996</v>
      </c>
      <c r="G100" s="12">
        <v>1760000</v>
      </c>
      <c r="H100" s="4">
        <v>4.5199999999999996</v>
      </c>
      <c r="I100" s="12">
        <v>51000</v>
      </c>
      <c r="J100" s="12">
        <v>3210</v>
      </c>
      <c r="K100" s="13">
        <f t="shared" si="9"/>
        <v>15.88785046728972</v>
      </c>
      <c r="L100" s="13">
        <v>242.03781867296982</v>
      </c>
      <c r="M100" s="4">
        <v>232</v>
      </c>
      <c r="N100" s="13">
        <f t="shared" si="10"/>
        <v>95.852789151710027</v>
      </c>
    </row>
    <row r="101" spans="1:14" x14ac:dyDescent="0.25">
      <c r="A101" t="s">
        <v>133</v>
      </c>
      <c r="B101" s="2">
        <v>43018.412627314814</v>
      </c>
      <c r="C101" t="s">
        <v>134</v>
      </c>
      <c r="D101" t="s">
        <v>112</v>
      </c>
      <c r="E101" t="s">
        <v>117</v>
      </c>
      <c r="F101" s="4">
        <v>4.46</v>
      </c>
      <c r="G101" s="12">
        <v>1810000</v>
      </c>
      <c r="H101" s="4">
        <v>4.46</v>
      </c>
      <c r="I101" s="12">
        <v>108000</v>
      </c>
      <c r="J101" s="12">
        <v>6460</v>
      </c>
      <c r="K101" s="13">
        <f t="shared" si="9"/>
        <v>16.71826625386997</v>
      </c>
      <c r="L101" s="13">
        <v>484.07563734593964</v>
      </c>
      <c r="M101" s="4">
        <v>473</v>
      </c>
      <c r="N101" s="13">
        <f t="shared" si="10"/>
        <v>97.712002734394048</v>
      </c>
    </row>
    <row r="102" spans="1:14" x14ac:dyDescent="0.25">
      <c r="A102" t="s">
        <v>135</v>
      </c>
      <c r="B102" s="2">
        <v>43018.421481481484</v>
      </c>
      <c r="C102" t="s">
        <v>136</v>
      </c>
      <c r="D102" t="s">
        <v>112</v>
      </c>
      <c r="E102" t="s">
        <v>117</v>
      </c>
      <c r="F102" s="4">
        <v>4.71</v>
      </c>
      <c r="G102" s="12">
        <v>1900000</v>
      </c>
      <c r="H102" s="4">
        <v>4.71</v>
      </c>
      <c r="I102" s="12">
        <v>172000</v>
      </c>
      <c r="J102" s="12">
        <v>8850</v>
      </c>
      <c r="K102" s="13">
        <f t="shared" si="9"/>
        <v>19.435028248587571</v>
      </c>
      <c r="L102" s="13">
        <v>726.11345601890935</v>
      </c>
      <c r="M102" s="4">
        <v>716</v>
      </c>
      <c r="N102" s="13">
        <f t="shared" si="10"/>
        <v>98.607179644575268</v>
      </c>
    </row>
    <row r="103" spans="1:14" x14ac:dyDescent="0.25">
      <c r="A103" t="s">
        <v>137</v>
      </c>
      <c r="B103" s="2">
        <v>43018.430254629631</v>
      </c>
      <c r="C103" t="s">
        <v>138</v>
      </c>
      <c r="D103" t="s">
        <v>112</v>
      </c>
      <c r="E103" t="s">
        <v>117</v>
      </c>
      <c r="F103" s="4">
        <v>4.5199999999999996</v>
      </c>
      <c r="G103" s="12">
        <v>1860000</v>
      </c>
      <c r="H103" s="4">
        <v>4.53</v>
      </c>
      <c r="I103" s="12">
        <v>234000</v>
      </c>
      <c r="J103" s="12">
        <v>13200</v>
      </c>
      <c r="K103" s="13">
        <f t="shared" si="9"/>
        <v>17.727272727272727</v>
      </c>
      <c r="L103" s="13">
        <v>968.15127469187928</v>
      </c>
      <c r="M103" s="4">
        <v>993</v>
      </c>
      <c r="N103" s="13">
        <f t="shared" si="10"/>
        <v>102.56661597806902</v>
      </c>
    </row>
    <row r="104" spans="1:14" x14ac:dyDescent="0.25">
      <c r="A104" t="s">
        <v>139</v>
      </c>
      <c r="B104" s="2">
        <v>43018.439085648148</v>
      </c>
      <c r="C104" t="s">
        <v>140</v>
      </c>
      <c r="D104" t="s">
        <v>112</v>
      </c>
      <c r="E104" t="s">
        <v>117</v>
      </c>
      <c r="F104" s="4">
        <v>4.5199999999999996</v>
      </c>
      <c r="G104" s="12">
        <v>1900000</v>
      </c>
      <c r="H104" s="4">
        <v>4.53</v>
      </c>
      <c r="I104" s="12">
        <v>607000</v>
      </c>
      <c r="J104" s="12">
        <v>31500</v>
      </c>
      <c r="K104" s="13">
        <f t="shared" si="9"/>
        <v>19.269841269841269</v>
      </c>
      <c r="L104" s="13">
        <v>2420.378186729698</v>
      </c>
      <c r="M104" s="4">
        <v>2510</v>
      </c>
      <c r="N104" s="13">
        <f t="shared" si="10"/>
        <v>103.70280205637594</v>
      </c>
    </row>
    <row r="105" spans="1:14" x14ac:dyDescent="0.25">
      <c r="A105" t="s">
        <v>141</v>
      </c>
      <c r="B105" s="2">
        <v>43018.447893518518</v>
      </c>
      <c r="C105" t="s">
        <v>142</v>
      </c>
      <c r="D105" t="s">
        <v>112</v>
      </c>
      <c r="E105" t="s">
        <v>117</v>
      </c>
      <c r="F105" s="4">
        <v>4.53</v>
      </c>
      <c r="G105" s="12">
        <v>1930000</v>
      </c>
      <c r="H105" s="4">
        <v>4.53</v>
      </c>
      <c r="I105" s="12">
        <v>1200000</v>
      </c>
      <c r="J105" s="12">
        <v>67000</v>
      </c>
      <c r="K105" s="13">
        <f t="shared" si="9"/>
        <v>17.910447761194028</v>
      </c>
      <c r="L105" s="13">
        <v>4840.7563734593959</v>
      </c>
      <c r="M105" s="4">
        <v>4890</v>
      </c>
      <c r="N105" s="13">
        <f t="shared" si="10"/>
        <v>101.01727132583234</v>
      </c>
    </row>
    <row r="106" spans="1:14" x14ac:dyDescent="0.25">
      <c r="A106" t="s">
        <v>143</v>
      </c>
      <c r="B106" s="2">
        <v>43018.456770833334</v>
      </c>
      <c r="C106" t="s">
        <v>144</v>
      </c>
      <c r="D106" t="s">
        <v>112</v>
      </c>
      <c r="E106" t="s">
        <v>117</v>
      </c>
      <c r="F106" s="4">
        <v>4.71</v>
      </c>
      <c r="G106" s="12">
        <v>1920000</v>
      </c>
      <c r="H106" s="4">
        <v>4.72</v>
      </c>
      <c r="I106" s="12">
        <v>2350000</v>
      </c>
      <c r="J106" s="12">
        <v>128000</v>
      </c>
      <c r="K106" s="13">
        <f t="shared" si="9"/>
        <v>18.359375</v>
      </c>
      <c r="L106" s="13">
        <v>9681.5127469187919</v>
      </c>
      <c r="M106" s="4">
        <v>9550</v>
      </c>
      <c r="N106" s="13">
        <f t="shared" si="10"/>
        <v>98.641609525736087</v>
      </c>
    </row>
    <row r="107" spans="1:14" x14ac:dyDescent="0.25">
      <c r="A107" t="s">
        <v>106</v>
      </c>
      <c r="B107" s="2">
        <v>43018.465474537035</v>
      </c>
      <c r="C107" t="s">
        <v>145</v>
      </c>
      <c r="D107" t="s">
        <v>112</v>
      </c>
      <c r="E107" t="s">
        <v>117</v>
      </c>
      <c r="F107" s="4">
        <v>4.5</v>
      </c>
      <c r="G107" s="12">
        <v>2690</v>
      </c>
      <c r="H107" s="4">
        <v>4.5199999999999996</v>
      </c>
      <c r="I107" s="12">
        <v>5150</v>
      </c>
      <c r="J107" s="12">
        <v>43.7</v>
      </c>
      <c r="K107" s="13">
        <f t="shared" si="9"/>
        <v>117.84897025171624</v>
      </c>
      <c r="L107" s="4" t="s">
        <v>110</v>
      </c>
      <c r="M107" s="4">
        <v>14900</v>
      </c>
      <c r="N107" s="4" t="s">
        <v>110</v>
      </c>
    </row>
    <row r="108" spans="1:14" x14ac:dyDescent="0.25">
      <c r="A108" t="s">
        <v>146</v>
      </c>
      <c r="B108" s="2">
        <v>43018.474236111113</v>
      </c>
      <c r="C108" t="s">
        <v>147</v>
      </c>
      <c r="D108" t="s">
        <v>112</v>
      </c>
      <c r="E108" t="s">
        <v>117</v>
      </c>
      <c r="F108" s="4">
        <v>4.54</v>
      </c>
      <c r="G108" s="12">
        <v>2160000</v>
      </c>
      <c r="H108" s="4">
        <v>4.54</v>
      </c>
      <c r="I108" s="12">
        <v>204000</v>
      </c>
      <c r="J108" s="12">
        <v>11400</v>
      </c>
      <c r="K108" s="13">
        <f t="shared" si="9"/>
        <v>17.894736842105264</v>
      </c>
      <c r="L108" s="13">
        <v>726.11345601890935</v>
      </c>
      <c r="M108" s="4">
        <v>746</v>
      </c>
      <c r="N108" s="13">
        <f t="shared" ref="N108:N109" si="11">M108/L108*100</f>
        <v>102.73876538387312</v>
      </c>
    </row>
    <row r="109" spans="1:14" x14ac:dyDescent="0.25">
      <c r="A109" t="s">
        <v>148</v>
      </c>
      <c r="B109" s="2">
        <v>43018.48300925926</v>
      </c>
      <c r="C109" t="s">
        <v>149</v>
      </c>
      <c r="D109" t="s">
        <v>112</v>
      </c>
      <c r="E109" t="s">
        <v>117</v>
      </c>
      <c r="F109" s="4">
        <v>4.5199999999999996</v>
      </c>
      <c r="G109" s="12">
        <v>2180000</v>
      </c>
      <c r="H109" s="4">
        <v>4.5199999999999996</v>
      </c>
      <c r="I109" s="12">
        <v>665000</v>
      </c>
      <c r="J109" s="12">
        <v>36300</v>
      </c>
      <c r="K109" s="13">
        <f t="shared" si="9"/>
        <v>18.319559228650139</v>
      </c>
      <c r="L109" s="13">
        <v>2420.378186729698</v>
      </c>
      <c r="M109" s="4">
        <v>2400</v>
      </c>
      <c r="N109" s="13">
        <f t="shared" si="11"/>
        <v>99.158057743148305</v>
      </c>
    </row>
    <row r="110" spans="1:14" x14ac:dyDescent="0.25">
      <c r="A110" t="s">
        <v>146</v>
      </c>
      <c r="B110" s="2">
        <v>43018.579594907409</v>
      </c>
      <c r="C110" t="s">
        <v>170</v>
      </c>
      <c r="D110" t="s">
        <v>112</v>
      </c>
      <c r="E110" t="s">
        <v>117</v>
      </c>
      <c r="F110" s="4">
        <v>4.7</v>
      </c>
      <c r="G110" s="12">
        <v>2300000</v>
      </c>
      <c r="H110" s="4">
        <v>4.7</v>
      </c>
      <c r="I110" s="12">
        <v>216000</v>
      </c>
      <c r="J110" s="12">
        <v>12400</v>
      </c>
      <c r="K110" s="13">
        <f t="shared" si="9"/>
        <v>17.419354838709676</v>
      </c>
      <c r="L110" s="13">
        <v>726.11345601890935</v>
      </c>
      <c r="M110" s="4">
        <v>743</v>
      </c>
      <c r="N110" s="13">
        <f t="shared" ref="N110" si="12">M110/L110*100</f>
        <v>102.32560680994334</v>
      </c>
    </row>
    <row r="111" spans="1:14" x14ac:dyDescent="0.25">
      <c r="A111" s="3" t="s">
        <v>192</v>
      </c>
      <c r="B111" s="16">
        <v>43018.676493055558</v>
      </c>
      <c r="C111" s="3" t="s">
        <v>193</v>
      </c>
      <c r="D111" s="3" t="s">
        <v>112</v>
      </c>
      <c r="E111" s="3" t="s">
        <v>117</v>
      </c>
      <c r="F111" s="17">
        <v>4.4800000000000004</v>
      </c>
      <c r="G111" s="18">
        <v>2090000</v>
      </c>
      <c r="H111" s="17">
        <v>4.4800000000000004</v>
      </c>
      <c r="I111" s="18">
        <v>669000</v>
      </c>
      <c r="J111" s="18">
        <v>36800</v>
      </c>
      <c r="K111" s="19">
        <f t="shared" si="9"/>
        <v>18.179347826086957</v>
      </c>
      <c r="L111" s="19">
        <v>242.03781867296982</v>
      </c>
      <c r="M111" s="17">
        <v>2510</v>
      </c>
      <c r="N111" s="19">
        <f t="shared" ref="N111" si="13">M111/L111*100</f>
        <v>1037.0280205637594</v>
      </c>
    </row>
    <row r="112" spans="1:14" x14ac:dyDescent="0.25">
      <c r="A112" t="s">
        <v>148</v>
      </c>
      <c r="B112" s="2">
        <v>43018.773252314815</v>
      </c>
      <c r="C112" t="s">
        <v>214</v>
      </c>
      <c r="D112" t="s">
        <v>112</v>
      </c>
      <c r="E112" t="s">
        <v>117</v>
      </c>
      <c r="F112" s="4">
        <v>4.4800000000000004</v>
      </c>
      <c r="G112" s="12">
        <v>2250000</v>
      </c>
      <c r="H112" s="4">
        <v>4.4800000000000004</v>
      </c>
      <c r="I112" s="12">
        <v>714000</v>
      </c>
      <c r="J112" s="12">
        <v>39200</v>
      </c>
      <c r="K112" s="13">
        <f t="shared" si="9"/>
        <v>18.214285714285715</v>
      </c>
      <c r="L112" s="13">
        <v>2420.378186729698</v>
      </c>
      <c r="M112" s="4">
        <v>2490</v>
      </c>
      <c r="N112" s="13">
        <f t="shared" ref="N112" si="14">M112/L112*100</f>
        <v>102.87648490851637</v>
      </c>
    </row>
    <row r="113" spans="1:17" x14ac:dyDescent="0.25">
      <c r="A113" t="s">
        <v>146</v>
      </c>
      <c r="B113" s="2">
        <v>43018.870266203703</v>
      </c>
      <c r="C113" t="s">
        <v>235</v>
      </c>
      <c r="D113" t="s">
        <v>112</v>
      </c>
      <c r="E113" t="s">
        <v>117</v>
      </c>
      <c r="F113" s="4">
        <v>4.5199999999999996</v>
      </c>
      <c r="G113" s="12">
        <v>2270000</v>
      </c>
      <c r="H113" s="4">
        <v>4.5199999999999996</v>
      </c>
      <c r="I113" s="12">
        <v>213000</v>
      </c>
      <c r="J113" s="12">
        <v>11700</v>
      </c>
      <c r="K113" s="13">
        <f t="shared" si="9"/>
        <v>18.205128205128204</v>
      </c>
      <c r="L113" s="13">
        <v>726.11345601890935</v>
      </c>
      <c r="M113" s="4">
        <v>738</v>
      </c>
      <c r="N113" s="13">
        <f t="shared" ref="N113" si="15">M113/L113*100</f>
        <v>101.63700918672703</v>
      </c>
    </row>
    <row r="114" spans="1:17" x14ac:dyDescent="0.25">
      <c r="A114" t="s">
        <v>192</v>
      </c>
      <c r="B114" s="2">
        <v>43018.967083333337</v>
      </c>
      <c r="C114" t="s">
        <v>256</v>
      </c>
      <c r="D114" t="s">
        <v>112</v>
      </c>
      <c r="E114" t="s">
        <v>117</v>
      </c>
      <c r="F114" s="4">
        <v>4.71</v>
      </c>
      <c r="G114" s="12">
        <v>2260000</v>
      </c>
      <c r="H114" s="4">
        <v>4.71</v>
      </c>
      <c r="I114" s="12">
        <v>73200</v>
      </c>
      <c r="J114" s="12">
        <v>3850</v>
      </c>
      <c r="K114" s="13">
        <f t="shared" ref="K114:K115" si="16">I114/J114</f>
        <v>19.012987012987011</v>
      </c>
      <c r="L114" s="13">
        <v>242.03781867296982</v>
      </c>
      <c r="M114" s="4">
        <v>258</v>
      </c>
      <c r="N114" s="13">
        <f t="shared" ref="N114" si="17">M114/L114*100</f>
        <v>106.59491207388443</v>
      </c>
    </row>
    <row r="115" spans="1:17" x14ac:dyDescent="0.25">
      <c r="A115" t="s">
        <v>148</v>
      </c>
      <c r="B115" s="2">
        <v>43018.993344907409</v>
      </c>
      <c r="C115" t="s">
        <v>261</v>
      </c>
      <c r="D115" t="s">
        <v>112</v>
      </c>
      <c r="E115" t="s">
        <v>117</v>
      </c>
      <c r="F115" s="4">
        <v>4.5</v>
      </c>
      <c r="G115" s="12">
        <v>2470000</v>
      </c>
      <c r="H115" s="4">
        <v>4.5</v>
      </c>
      <c r="I115" s="12">
        <v>761000</v>
      </c>
      <c r="J115" s="12">
        <v>41400</v>
      </c>
      <c r="K115" s="13">
        <f t="shared" si="16"/>
        <v>18.381642512077295</v>
      </c>
      <c r="L115" s="13">
        <v>2420.378186729698</v>
      </c>
      <c r="M115" s="4">
        <v>2420</v>
      </c>
      <c r="N115" s="13">
        <f t="shared" ref="N115" si="18">M115/L115*100</f>
        <v>99.984374891007874</v>
      </c>
    </row>
    <row r="117" spans="1:17" x14ac:dyDescent="0.25">
      <c r="H117" s="5"/>
      <c r="I117" s="4" t="s">
        <v>112</v>
      </c>
      <c r="J117" s="4" t="s">
        <v>119</v>
      </c>
      <c r="K117" s="6"/>
      <c r="L117" s="5"/>
      <c r="M117" s="5"/>
      <c r="N117" s="5"/>
    </row>
    <row r="118" spans="1:17" ht="45" x14ac:dyDescent="0.25">
      <c r="A118" s="8" t="s">
        <v>28</v>
      </c>
      <c r="B118" s="8" t="s">
        <v>34</v>
      </c>
      <c r="C118" s="8" t="s">
        <v>40</v>
      </c>
      <c r="D118" s="8" t="s">
        <v>45</v>
      </c>
      <c r="E118" s="8" t="s">
        <v>74</v>
      </c>
      <c r="F118" s="9" t="s">
        <v>81</v>
      </c>
      <c r="G118" s="9" t="s">
        <v>76</v>
      </c>
      <c r="H118" s="9" t="s">
        <v>52</v>
      </c>
      <c r="I118" s="9" t="s">
        <v>47</v>
      </c>
      <c r="J118" s="9" t="s">
        <v>47</v>
      </c>
      <c r="K118" s="10" t="s">
        <v>264</v>
      </c>
      <c r="L118" s="11" t="s">
        <v>51</v>
      </c>
      <c r="M118" s="9" t="s">
        <v>101</v>
      </c>
      <c r="N118" s="9" t="s">
        <v>104</v>
      </c>
    </row>
    <row r="119" spans="1:17" x14ac:dyDescent="0.25">
      <c r="A119" t="s">
        <v>131</v>
      </c>
      <c r="B119" s="2">
        <v>43018.40384259259</v>
      </c>
      <c r="C119" t="s">
        <v>132</v>
      </c>
      <c r="D119" t="s">
        <v>112</v>
      </c>
      <c r="E119" t="s">
        <v>117</v>
      </c>
      <c r="F119" s="4">
        <v>4.5199999999999996</v>
      </c>
      <c r="G119" s="12">
        <v>1760000</v>
      </c>
      <c r="H119" s="4">
        <v>4.5199999999999996</v>
      </c>
      <c r="I119" s="12">
        <v>51000</v>
      </c>
      <c r="J119" s="12">
        <v>3210</v>
      </c>
      <c r="K119" s="13">
        <f>I119/J119</f>
        <v>15.88785046728972</v>
      </c>
      <c r="L119" s="13">
        <v>242.03781867296982</v>
      </c>
      <c r="M119" s="4">
        <v>232</v>
      </c>
      <c r="N119" s="13">
        <f>M119/L119*100</f>
        <v>95.852789151710027</v>
      </c>
      <c r="P119" s="14">
        <f>AVERAGE(N119:N121)</f>
        <v>413.15857392978461</v>
      </c>
      <c r="Q119" s="7" t="s">
        <v>266</v>
      </c>
    </row>
    <row r="120" spans="1:17" x14ac:dyDescent="0.25">
      <c r="A120" s="3" t="s">
        <v>192</v>
      </c>
      <c r="B120" s="16">
        <v>43018.676493055558</v>
      </c>
      <c r="C120" s="3" t="s">
        <v>193</v>
      </c>
      <c r="D120" s="3" t="s">
        <v>112</v>
      </c>
      <c r="E120" s="3" t="s">
        <v>117</v>
      </c>
      <c r="F120" s="17">
        <v>4.4800000000000004</v>
      </c>
      <c r="G120" s="18">
        <v>2090000</v>
      </c>
      <c r="H120" s="17">
        <v>4.4800000000000004</v>
      </c>
      <c r="I120" s="18">
        <v>669000</v>
      </c>
      <c r="J120" s="18">
        <v>36800</v>
      </c>
      <c r="K120" s="19">
        <f>I120/J120</f>
        <v>18.179347826086957</v>
      </c>
      <c r="L120" s="19">
        <v>242.03781867296982</v>
      </c>
      <c r="M120" s="17">
        <v>2510</v>
      </c>
      <c r="N120" s="19">
        <f>M120/L120*100</f>
        <v>1037.0280205637594</v>
      </c>
      <c r="P120" s="14">
        <f>AVERAGE(M119:M122)</f>
        <v>1000</v>
      </c>
      <c r="Q120" s="15" t="s">
        <v>267</v>
      </c>
    </row>
    <row r="121" spans="1:17" x14ac:dyDescent="0.25">
      <c r="A121" t="s">
        <v>192</v>
      </c>
      <c r="B121" s="2">
        <v>43018.967083333337</v>
      </c>
      <c r="C121" t="s">
        <v>256</v>
      </c>
      <c r="D121" t="s">
        <v>112</v>
      </c>
      <c r="E121" t="s">
        <v>117</v>
      </c>
      <c r="F121" s="4">
        <v>4.71</v>
      </c>
      <c r="G121" s="12">
        <v>2260000</v>
      </c>
      <c r="H121" s="4">
        <v>4.71</v>
      </c>
      <c r="I121" s="12">
        <v>73200</v>
      </c>
      <c r="J121" s="12">
        <v>3850</v>
      </c>
      <c r="K121" s="13">
        <f>I121/J121</f>
        <v>19.012987012987011</v>
      </c>
      <c r="L121" s="13">
        <v>242.03781867296982</v>
      </c>
      <c r="M121" s="4">
        <v>258</v>
      </c>
      <c r="N121" s="13">
        <f>M121/L121*100</f>
        <v>106.59491207388443</v>
      </c>
      <c r="P121" s="14">
        <f>STDEV(M119:M122)</f>
        <v>1307.7629754661202</v>
      </c>
      <c r="Q121" s="15" t="s">
        <v>268</v>
      </c>
    </row>
    <row r="122" spans="1:17" x14ac:dyDescent="0.25">
      <c r="B122" s="2"/>
      <c r="G122" s="12"/>
      <c r="I122" s="12"/>
      <c r="J122" s="12"/>
      <c r="K122" s="13"/>
      <c r="L122" s="13"/>
      <c r="N122" s="13"/>
      <c r="P122" s="14">
        <f>P121/P120*100</f>
        <v>130.77629754661203</v>
      </c>
      <c r="Q122" s="7" t="s">
        <v>269</v>
      </c>
    </row>
    <row r="123" spans="1:17" x14ac:dyDescent="0.25">
      <c r="B123" s="2"/>
      <c r="G123" s="12"/>
      <c r="I123" s="12"/>
      <c r="J123" s="12"/>
      <c r="K123" s="13"/>
      <c r="L123" s="13"/>
      <c r="N123" s="13"/>
    </row>
    <row r="124" spans="1:17" x14ac:dyDescent="0.25">
      <c r="A124" t="s">
        <v>135</v>
      </c>
      <c r="B124" s="2">
        <v>43018.421481481484</v>
      </c>
      <c r="C124" t="s">
        <v>136</v>
      </c>
      <c r="D124" t="s">
        <v>112</v>
      </c>
      <c r="E124" t="s">
        <v>117</v>
      </c>
      <c r="F124" s="4">
        <v>4.71</v>
      </c>
      <c r="G124" s="12">
        <v>1900000</v>
      </c>
      <c r="H124" s="4">
        <v>4.71</v>
      </c>
      <c r="I124" s="12">
        <v>172000</v>
      </c>
      <c r="J124" s="12">
        <v>8850</v>
      </c>
      <c r="K124" s="13">
        <f>I124/J124</f>
        <v>19.435028248587571</v>
      </c>
      <c r="L124" s="13">
        <v>726.11345601890935</v>
      </c>
      <c r="M124" s="4">
        <v>716</v>
      </c>
      <c r="N124" s="13">
        <f>M124/L124*100</f>
        <v>98.607179644575268</v>
      </c>
      <c r="P124" s="14">
        <f>AVERAGE(N124:N126)</f>
        <v>101.22385061279725</v>
      </c>
      <c r="Q124" s="7" t="s">
        <v>266</v>
      </c>
    </row>
    <row r="125" spans="1:17" x14ac:dyDescent="0.25">
      <c r="A125" t="s">
        <v>146</v>
      </c>
      <c r="B125" s="2">
        <v>43018.474236111113</v>
      </c>
      <c r="C125" t="s">
        <v>147</v>
      </c>
      <c r="D125" t="s">
        <v>112</v>
      </c>
      <c r="E125" t="s">
        <v>117</v>
      </c>
      <c r="F125" s="4">
        <v>4.54</v>
      </c>
      <c r="G125" s="12">
        <v>2160000</v>
      </c>
      <c r="H125" s="4">
        <v>4.54</v>
      </c>
      <c r="I125" s="12">
        <v>204000</v>
      </c>
      <c r="J125" s="12">
        <v>11400</v>
      </c>
      <c r="K125" s="13">
        <f>I125/J125</f>
        <v>17.894736842105264</v>
      </c>
      <c r="L125" s="13">
        <v>726.11345601890935</v>
      </c>
      <c r="M125" s="4">
        <v>746</v>
      </c>
      <c r="N125" s="13">
        <f>M125/L125*100</f>
        <v>102.73876538387312</v>
      </c>
      <c r="P125" s="14">
        <f>AVERAGE(M124:M127)</f>
        <v>735.75</v>
      </c>
      <c r="Q125" s="15" t="s">
        <v>267</v>
      </c>
    </row>
    <row r="126" spans="1:17" x14ac:dyDescent="0.25">
      <c r="A126" t="s">
        <v>146</v>
      </c>
      <c r="B126" s="2">
        <v>43018.579594907409</v>
      </c>
      <c r="C126" t="s">
        <v>170</v>
      </c>
      <c r="D126" t="s">
        <v>112</v>
      </c>
      <c r="E126" t="s">
        <v>117</v>
      </c>
      <c r="F126" s="4">
        <v>4.7</v>
      </c>
      <c r="G126" s="12">
        <v>2300000</v>
      </c>
      <c r="H126" s="4">
        <v>4.7</v>
      </c>
      <c r="I126" s="12">
        <v>216000</v>
      </c>
      <c r="J126" s="12">
        <v>12400</v>
      </c>
      <c r="K126" s="13">
        <f>I126/J126</f>
        <v>17.419354838709676</v>
      </c>
      <c r="L126" s="13">
        <v>726.11345601890935</v>
      </c>
      <c r="M126" s="4">
        <v>743</v>
      </c>
      <c r="N126" s="13">
        <f>M126/L126*100</f>
        <v>102.32560680994334</v>
      </c>
      <c r="P126" s="14">
        <f>STDEV(M124:M127)</f>
        <v>13.573871960498227</v>
      </c>
      <c r="Q126" s="15" t="s">
        <v>268</v>
      </c>
    </row>
    <row r="127" spans="1:17" x14ac:dyDescent="0.25">
      <c r="A127" t="s">
        <v>146</v>
      </c>
      <c r="B127" s="2">
        <v>43018.870266203703</v>
      </c>
      <c r="C127" t="s">
        <v>235</v>
      </c>
      <c r="D127" t="s">
        <v>112</v>
      </c>
      <c r="E127" t="s">
        <v>117</v>
      </c>
      <c r="F127" s="4">
        <v>4.5199999999999996</v>
      </c>
      <c r="G127" s="12">
        <v>2270000</v>
      </c>
      <c r="H127" s="4">
        <v>4.5199999999999996</v>
      </c>
      <c r="I127" s="12">
        <v>213000</v>
      </c>
      <c r="J127" s="12">
        <v>11700</v>
      </c>
      <c r="K127" s="13">
        <f>I127/J127</f>
        <v>18.205128205128204</v>
      </c>
      <c r="L127" s="13">
        <v>726.11345601890935</v>
      </c>
      <c r="M127" s="4">
        <v>738</v>
      </c>
      <c r="N127" s="13">
        <f>M127/L127*100</f>
        <v>101.63700918672703</v>
      </c>
      <c r="P127" s="14">
        <f>P126/P125*100</f>
        <v>1.8449027469246655</v>
      </c>
      <c r="Q127" s="7" t="s">
        <v>269</v>
      </c>
    </row>
    <row r="128" spans="1:17" x14ac:dyDescent="0.25">
      <c r="B128" s="2"/>
      <c r="G128" s="12"/>
      <c r="I128" s="12"/>
      <c r="J128" s="12"/>
      <c r="K128" s="13"/>
      <c r="L128" s="13"/>
      <c r="N128" s="13"/>
    </row>
    <row r="129" spans="1:17" x14ac:dyDescent="0.25">
      <c r="B129" s="2"/>
      <c r="G129" s="12"/>
      <c r="I129" s="12"/>
      <c r="J129" s="12"/>
      <c r="K129" s="13"/>
      <c r="L129" s="13"/>
      <c r="N129" s="13"/>
    </row>
    <row r="130" spans="1:17" x14ac:dyDescent="0.25">
      <c r="A130" t="s">
        <v>139</v>
      </c>
      <c r="B130" s="2">
        <v>43018.439085648148</v>
      </c>
      <c r="C130" t="s">
        <v>140</v>
      </c>
      <c r="D130" t="s">
        <v>112</v>
      </c>
      <c r="E130" t="s">
        <v>117</v>
      </c>
      <c r="F130" s="4">
        <v>4.5199999999999996</v>
      </c>
      <c r="G130" s="12">
        <v>1900000</v>
      </c>
      <c r="H130" s="4">
        <v>4.53</v>
      </c>
      <c r="I130" s="12">
        <v>607000</v>
      </c>
      <c r="J130" s="12">
        <v>31500</v>
      </c>
      <c r="K130" s="13">
        <f>I130/J130</f>
        <v>19.269841269841269</v>
      </c>
      <c r="L130" s="13">
        <v>2420.378186729698</v>
      </c>
      <c r="M130" s="4">
        <v>2510</v>
      </c>
      <c r="N130" s="13">
        <f>M130/L130*100</f>
        <v>103.70280205637594</v>
      </c>
      <c r="P130" s="14">
        <f>AVERAGE(N130:N132)</f>
        <v>101.91244823601353</v>
      </c>
      <c r="Q130" s="7" t="s">
        <v>266</v>
      </c>
    </row>
    <row r="131" spans="1:17" x14ac:dyDescent="0.25">
      <c r="A131" t="s">
        <v>148</v>
      </c>
      <c r="B131" s="2">
        <v>43018.48300925926</v>
      </c>
      <c r="C131" t="s">
        <v>149</v>
      </c>
      <c r="D131" t="s">
        <v>112</v>
      </c>
      <c r="E131" t="s">
        <v>117</v>
      </c>
      <c r="F131" s="4">
        <v>4.5199999999999996</v>
      </c>
      <c r="G131" s="12">
        <v>2180000</v>
      </c>
      <c r="H131" s="4">
        <v>4.5199999999999996</v>
      </c>
      <c r="I131" s="12">
        <v>665000</v>
      </c>
      <c r="J131" s="12">
        <v>36300</v>
      </c>
      <c r="K131" s="13">
        <f>I131/J131</f>
        <v>18.319559228650139</v>
      </c>
      <c r="L131" s="13">
        <v>2420.378186729698</v>
      </c>
      <c r="M131" s="4">
        <v>2400</v>
      </c>
      <c r="N131" s="13">
        <f>M131/L131*100</f>
        <v>99.158057743148305</v>
      </c>
      <c r="P131" s="14">
        <f>AVERAGE(M130:M133)</f>
        <v>2455</v>
      </c>
      <c r="Q131" s="15" t="s">
        <v>267</v>
      </c>
    </row>
    <row r="132" spans="1:17" x14ac:dyDescent="0.25">
      <c r="A132" t="s">
        <v>148</v>
      </c>
      <c r="B132" s="2">
        <v>43018.773252314815</v>
      </c>
      <c r="C132" t="s">
        <v>214</v>
      </c>
      <c r="D132" t="s">
        <v>112</v>
      </c>
      <c r="E132" t="s">
        <v>117</v>
      </c>
      <c r="F132" s="4">
        <v>4.4800000000000004</v>
      </c>
      <c r="G132" s="12">
        <v>2250000</v>
      </c>
      <c r="H132" s="4">
        <v>4.4800000000000004</v>
      </c>
      <c r="I132" s="12">
        <v>714000</v>
      </c>
      <c r="J132" s="12">
        <v>39200</v>
      </c>
      <c r="K132" s="13">
        <f>I132/J132</f>
        <v>18.214285714285715</v>
      </c>
      <c r="L132" s="13">
        <v>2420.378186729698</v>
      </c>
      <c r="M132" s="4">
        <v>2490</v>
      </c>
      <c r="N132" s="13">
        <f>M132/L132*100</f>
        <v>102.87648490851637</v>
      </c>
      <c r="P132" s="14">
        <f>STDEV(M130:M133)</f>
        <v>53.229064742237711</v>
      </c>
      <c r="Q132" s="15" t="s">
        <v>268</v>
      </c>
    </row>
    <row r="133" spans="1:17" x14ac:dyDescent="0.25">
      <c r="A133" t="s">
        <v>148</v>
      </c>
      <c r="B133" s="2">
        <v>43018.993344907409</v>
      </c>
      <c r="C133" t="s">
        <v>261</v>
      </c>
      <c r="D133" t="s">
        <v>112</v>
      </c>
      <c r="E133" t="s">
        <v>117</v>
      </c>
      <c r="F133" s="4">
        <v>4.5</v>
      </c>
      <c r="G133" s="12">
        <v>2470000</v>
      </c>
      <c r="H133" s="4">
        <v>4.5</v>
      </c>
      <c r="I133" s="12">
        <v>761000</v>
      </c>
      <c r="J133" s="12">
        <v>41400</v>
      </c>
      <c r="K133" s="13">
        <f>I133/J133</f>
        <v>18.381642512077295</v>
      </c>
      <c r="L133" s="13">
        <v>2420.378186729698</v>
      </c>
      <c r="M133" s="4">
        <v>2420</v>
      </c>
      <c r="N133" s="13">
        <f>M133/L133*100</f>
        <v>99.984374891007874</v>
      </c>
      <c r="P133" s="14">
        <f>P132/P131*100</f>
        <v>2.1681900098671165</v>
      </c>
      <c r="Q133" s="7" t="s">
        <v>269</v>
      </c>
    </row>
    <row r="136" spans="1:17" ht="26.25" x14ac:dyDescent="0.4">
      <c r="A136" s="20" t="s">
        <v>270</v>
      </c>
      <c r="B136" s="2"/>
    </row>
    <row r="137" spans="1:17" x14ac:dyDescent="0.25">
      <c r="B137" s="2"/>
    </row>
    <row r="138" spans="1:17" x14ac:dyDescent="0.25">
      <c r="A138" t="s">
        <v>295</v>
      </c>
      <c r="B138" s="2"/>
    </row>
    <row r="139" spans="1:17" x14ac:dyDescent="0.25">
      <c r="A139" t="s">
        <v>290</v>
      </c>
      <c r="B139" s="2"/>
    </row>
    <row r="140" spans="1:17" x14ac:dyDescent="0.25">
      <c r="B140" s="2"/>
    </row>
    <row r="141" spans="1:17" ht="15.75" thickBot="1" x14ac:dyDescent="0.3">
      <c r="A141" s="21" t="s">
        <v>271</v>
      </c>
      <c r="B141" s="22" t="s">
        <v>272</v>
      </c>
      <c r="C141" s="23" t="s">
        <v>273</v>
      </c>
      <c r="D141" s="24" t="s">
        <v>274</v>
      </c>
    </row>
    <row r="142" spans="1:17" x14ac:dyDescent="0.25">
      <c r="A142" t="s">
        <v>112</v>
      </c>
      <c r="B142" s="25" t="s">
        <v>275</v>
      </c>
      <c r="C142" s="7" t="s">
        <v>276</v>
      </c>
      <c r="D142" s="26">
        <v>15</v>
      </c>
      <c r="E142" s="26"/>
    </row>
    <row r="144" spans="1:17" x14ac:dyDescent="0.25">
      <c r="A144" s="27" t="s">
        <v>277</v>
      </c>
      <c r="B144" s="27" t="s">
        <v>278</v>
      </c>
      <c r="C144" s="27" t="s">
        <v>265</v>
      </c>
    </row>
    <row r="145" spans="1:3" x14ac:dyDescent="0.25">
      <c r="A145" s="28" t="s">
        <v>279</v>
      </c>
      <c r="B145" s="28" t="s">
        <v>280</v>
      </c>
      <c r="C145">
        <v>0.99950000000000006</v>
      </c>
    </row>
    <row r="146" spans="1:3" x14ac:dyDescent="0.25">
      <c r="A146" t="s">
        <v>281</v>
      </c>
      <c r="B146" s="28" t="s">
        <v>280</v>
      </c>
    </row>
    <row r="147" spans="1:3" x14ac:dyDescent="0.25">
      <c r="A147" s="29" t="s">
        <v>282</v>
      </c>
      <c r="B147" s="28" t="s">
        <v>284</v>
      </c>
      <c r="C147" t="s">
        <v>291</v>
      </c>
    </row>
    <row r="148" spans="1:3" x14ac:dyDescent="0.25">
      <c r="A148" s="29" t="s">
        <v>283</v>
      </c>
      <c r="B148" s="28" t="s">
        <v>280</v>
      </c>
    </row>
    <row r="149" spans="1:3" x14ac:dyDescent="0.25">
      <c r="A149" s="30" t="s">
        <v>285</v>
      </c>
      <c r="B149" s="28" t="s">
        <v>280</v>
      </c>
    </row>
    <row r="150" spans="1:3" x14ac:dyDescent="0.25">
      <c r="A150" t="s">
        <v>286</v>
      </c>
      <c r="B150" s="28" t="s">
        <v>280</v>
      </c>
    </row>
    <row r="151" spans="1:3" x14ac:dyDescent="0.25">
      <c r="A151" t="s">
        <v>287</v>
      </c>
      <c r="B151" s="28" t="s">
        <v>280</v>
      </c>
    </row>
    <row r="152" spans="1:3" x14ac:dyDescent="0.25">
      <c r="A152" t="s">
        <v>288</v>
      </c>
      <c r="B152" s="28" t="s">
        <v>280</v>
      </c>
    </row>
    <row r="153" spans="1:3" x14ac:dyDescent="0.25">
      <c r="A153" t="s">
        <v>289</v>
      </c>
      <c r="B153" s="28" t="s">
        <v>280</v>
      </c>
    </row>
  </sheetData>
  <sortState ref="A110:N129">
    <sortCondition ref="L110:L129"/>
    <sortCondition ref="B110:B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10" sqref="D10"/>
    </sheetView>
  </sheetViews>
  <sheetFormatPr defaultRowHeight="15" x14ac:dyDescent="0.25"/>
  <cols>
    <col min="1" max="1" width="52.7109375" customWidth="1"/>
    <col min="2" max="2" width="14.85546875" customWidth="1"/>
    <col min="3" max="3" width="18.7109375" style="4" customWidth="1"/>
    <col min="4" max="4" width="33" customWidth="1"/>
    <col min="5" max="6" width="14.85546875" customWidth="1"/>
  </cols>
  <sheetData>
    <row r="1" spans="1:6" x14ac:dyDescent="0.25">
      <c r="A1" t="s">
        <v>293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2" spans="1:6" ht="30" x14ac:dyDescent="0.25">
      <c r="A12" s="8" t="s">
        <v>28</v>
      </c>
      <c r="B12" s="8" t="s">
        <v>40</v>
      </c>
      <c r="C12" s="9" t="s">
        <v>101</v>
      </c>
      <c r="D12" s="9" t="s">
        <v>296</v>
      </c>
      <c r="E12" s="9" t="s">
        <v>265</v>
      </c>
      <c r="F12" s="4"/>
    </row>
    <row r="13" spans="1:6" x14ac:dyDescent="0.25">
      <c r="A13" t="s">
        <v>150</v>
      </c>
      <c r="B13" t="s">
        <v>151</v>
      </c>
      <c r="C13" s="4">
        <v>5370</v>
      </c>
      <c r="D13" s="4">
        <f>C13*100/20*1/1000</f>
        <v>26.85</v>
      </c>
    </row>
    <row r="14" spans="1:6" x14ac:dyDescent="0.25">
      <c r="A14" t="s">
        <v>152</v>
      </c>
      <c r="B14" t="s">
        <v>153</v>
      </c>
      <c r="C14" s="17">
        <v>12.7</v>
      </c>
      <c r="D14" s="4" t="s">
        <v>294</v>
      </c>
      <c r="E14" t="s">
        <v>292</v>
      </c>
    </row>
    <row r="15" spans="1:6" x14ac:dyDescent="0.25">
      <c r="A15" t="s">
        <v>154</v>
      </c>
      <c r="B15" t="s">
        <v>155</v>
      </c>
      <c r="C15" s="4">
        <v>4420</v>
      </c>
      <c r="D15" s="4">
        <f t="shared" ref="D15:D64" si="0">C15*100/20*1/1000</f>
        <v>22.1</v>
      </c>
    </row>
    <row r="16" spans="1:6" x14ac:dyDescent="0.25">
      <c r="A16" t="s">
        <v>156</v>
      </c>
      <c r="B16" t="s">
        <v>157</v>
      </c>
      <c r="C16" s="4">
        <v>3800</v>
      </c>
      <c r="D16" s="4">
        <f t="shared" si="0"/>
        <v>19</v>
      </c>
    </row>
    <row r="17" spans="1:4" x14ac:dyDescent="0.25">
      <c r="A17" t="s">
        <v>158</v>
      </c>
      <c r="B17" t="s">
        <v>159</v>
      </c>
      <c r="C17" s="4">
        <v>5990</v>
      </c>
      <c r="D17" s="4">
        <f t="shared" si="0"/>
        <v>29.95</v>
      </c>
    </row>
    <row r="18" spans="1:4" x14ac:dyDescent="0.25">
      <c r="A18" t="s">
        <v>160</v>
      </c>
      <c r="B18" t="s">
        <v>161</v>
      </c>
      <c r="C18" s="4">
        <v>5840</v>
      </c>
      <c r="D18" s="4">
        <f t="shared" si="0"/>
        <v>29.2</v>
      </c>
    </row>
    <row r="19" spans="1:4" x14ac:dyDescent="0.25">
      <c r="A19" t="s">
        <v>162</v>
      </c>
      <c r="B19" t="s">
        <v>163</v>
      </c>
      <c r="C19" s="4">
        <v>5530</v>
      </c>
      <c r="D19" s="4">
        <f t="shared" si="0"/>
        <v>27.65</v>
      </c>
    </row>
    <row r="20" spans="1:4" x14ac:dyDescent="0.25">
      <c r="A20" t="s">
        <v>164</v>
      </c>
      <c r="B20" t="s">
        <v>165</v>
      </c>
      <c r="C20" s="4">
        <v>5760</v>
      </c>
      <c r="D20" s="4">
        <f t="shared" si="0"/>
        <v>28.8</v>
      </c>
    </row>
    <row r="21" spans="1:4" x14ac:dyDescent="0.25">
      <c r="A21" t="s">
        <v>166</v>
      </c>
      <c r="B21" t="s">
        <v>167</v>
      </c>
      <c r="C21" s="4">
        <v>5190</v>
      </c>
      <c r="D21" s="4">
        <f t="shared" si="0"/>
        <v>25.95</v>
      </c>
    </row>
    <row r="22" spans="1:4" x14ac:dyDescent="0.25">
      <c r="A22" t="s">
        <v>168</v>
      </c>
      <c r="B22" t="s">
        <v>169</v>
      </c>
      <c r="C22" s="4">
        <v>5210</v>
      </c>
      <c r="D22" s="4">
        <f t="shared" si="0"/>
        <v>26.05</v>
      </c>
    </row>
    <row r="23" spans="1:4" x14ac:dyDescent="0.25">
      <c r="A23" t="s">
        <v>171</v>
      </c>
      <c r="B23" t="s">
        <v>172</v>
      </c>
      <c r="C23" s="4">
        <v>5380</v>
      </c>
      <c r="D23" s="4">
        <f t="shared" si="0"/>
        <v>26.9</v>
      </c>
    </row>
    <row r="24" spans="1:4" x14ac:dyDescent="0.25">
      <c r="A24" t="s">
        <v>174</v>
      </c>
      <c r="B24" t="s">
        <v>175</v>
      </c>
      <c r="C24" s="4">
        <v>5430</v>
      </c>
      <c r="D24" s="4">
        <f t="shared" si="0"/>
        <v>27.15</v>
      </c>
    </row>
    <row r="25" spans="1:4" x14ac:dyDescent="0.25">
      <c r="A25" t="s">
        <v>176</v>
      </c>
      <c r="B25" t="s">
        <v>177</v>
      </c>
      <c r="C25" s="4">
        <v>5230</v>
      </c>
      <c r="D25" s="4">
        <f t="shared" si="0"/>
        <v>26.15</v>
      </c>
    </row>
    <row r="26" spans="1:4" x14ac:dyDescent="0.25">
      <c r="A26" t="s">
        <v>178</v>
      </c>
      <c r="B26" t="s">
        <v>179</v>
      </c>
      <c r="C26" s="4">
        <v>4840</v>
      </c>
      <c r="D26" s="4">
        <f t="shared" si="0"/>
        <v>24.2</v>
      </c>
    </row>
    <row r="27" spans="1:4" x14ac:dyDescent="0.25">
      <c r="A27" t="s">
        <v>180</v>
      </c>
      <c r="B27" t="s">
        <v>181</v>
      </c>
      <c r="C27" s="4">
        <v>5190</v>
      </c>
      <c r="D27" s="4">
        <f t="shared" si="0"/>
        <v>25.95</v>
      </c>
    </row>
    <row r="28" spans="1:4" x14ac:dyDescent="0.25">
      <c r="A28" t="s">
        <v>182</v>
      </c>
      <c r="B28" t="s">
        <v>183</v>
      </c>
      <c r="C28" s="4">
        <v>5200</v>
      </c>
      <c r="D28" s="4">
        <f t="shared" si="0"/>
        <v>26</v>
      </c>
    </row>
    <row r="29" spans="1:4" x14ac:dyDescent="0.25">
      <c r="A29" t="s">
        <v>184</v>
      </c>
      <c r="B29" t="s">
        <v>185</v>
      </c>
      <c r="C29" s="4">
        <v>5380</v>
      </c>
      <c r="D29" s="4">
        <f t="shared" si="0"/>
        <v>26.9</v>
      </c>
    </row>
    <row r="30" spans="1:4" x14ac:dyDescent="0.25">
      <c r="A30" t="s">
        <v>186</v>
      </c>
      <c r="B30" t="s">
        <v>187</v>
      </c>
      <c r="C30" s="4">
        <v>4190</v>
      </c>
      <c r="D30" s="4">
        <f t="shared" si="0"/>
        <v>20.95</v>
      </c>
    </row>
    <row r="31" spans="1:4" x14ac:dyDescent="0.25">
      <c r="A31" t="s">
        <v>188</v>
      </c>
      <c r="B31" t="s">
        <v>189</v>
      </c>
      <c r="C31" s="4">
        <v>5080</v>
      </c>
      <c r="D31" s="4">
        <f t="shared" si="0"/>
        <v>25.4</v>
      </c>
    </row>
    <row r="32" spans="1:4" x14ac:dyDescent="0.25">
      <c r="A32" t="s">
        <v>190</v>
      </c>
      <c r="B32" t="s">
        <v>191</v>
      </c>
      <c r="C32" s="4">
        <v>4950</v>
      </c>
      <c r="D32" s="4">
        <f t="shared" si="0"/>
        <v>24.75</v>
      </c>
    </row>
    <row r="33" spans="1:4" x14ac:dyDescent="0.25">
      <c r="A33" t="s">
        <v>194</v>
      </c>
      <c r="B33" t="s">
        <v>195</v>
      </c>
      <c r="C33" s="4">
        <v>5190</v>
      </c>
      <c r="D33" s="4">
        <f t="shared" si="0"/>
        <v>25.95</v>
      </c>
    </row>
    <row r="34" spans="1:4" x14ac:dyDescent="0.25">
      <c r="A34" t="s">
        <v>196</v>
      </c>
      <c r="B34" t="s">
        <v>197</v>
      </c>
      <c r="C34" s="4">
        <v>1340</v>
      </c>
      <c r="D34" s="4">
        <f t="shared" si="0"/>
        <v>6.7</v>
      </c>
    </row>
    <row r="35" spans="1:4" x14ac:dyDescent="0.25">
      <c r="A35" t="s">
        <v>198</v>
      </c>
      <c r="B35" t="s">
        <v>199</v>
      </c>
      <c r="C35" s="4">
        <v>4300</v>
      </c>
      <c r="D35" s="4">
        <f t="shared" si="0"/>
        <v>21.5</v>
      </c>
    </row>
    <row r="36" spans="1:4" ht="15.75" customHeight="1" x14ac:dyDescent="0.25">
      <c r="A36" t="s">
        <v>200</v>
      </c>
      <c r="B36" t="s">
        <v>201</v>
      </c>
      <c r="C36" s="4">
        <v>4050</v>
      </c>
      <c r="D36" s="4">
        <f t="shared" si="0"/>
        <v>20.25</v>
      </c>
    </row>
    <row r="37" spans="1:4" x14ac:dyDescent="0.25">
      <c r="A37" t="s">
        <v>202</v>
      </c>
      <c r="B37" t="s">
        <v>203</v>
      </c>
      <c r="C37" s="4">
        <v>5370</v>
      </c>
      <c r="D37" s="4">
        <f t="shared" si="0"/>
        <v>26.85</v>
      </c>
    </row>
    <row r="38" spans="1:4" x14ac:dyDescent="0.25">
      <c r="A38" t="s">
        <v>204</v>
      </c>
      <c r="B38" t="s">
        <v>205</v>
      </c>
      <c r="C38" s="4">
        <v>276</v>
      </c>
      <c r="D38" s="4">
        <f t="shared" si="0"/>
        <v>1.38</v>
      </c>
    </row>
    <row r="39" spans="1:4" x14ac:dyDescent="0.25">
      <c r="A39" t="s">
        <v>206</v>
      </c>
      <c r="B39" t="s">
        <v>207</v>
      </c>
      <c r="C39" s="4">
        <v>3480</v>
      </c>
      <c r="D39" s="4">
        <f t="shared" si="0"/>
        <v>17.399999999999999</v>
      </c>
    </row>
    <row r="40" spans="1:4" x14ac:dyDescent="0.25">
      <c r="A40" t="s">
        <v>208</v>
      </c>
      <c r="B40" t="s">
        <v>209</v>
      </c>
      <c r="C40" s="4">
        <v>4100</v>
      </c>
      <c r="D40" s="4">
        <f t="shared" si="0"/>
        <v>20.5</v>
      </c>
    </row>
    <row r="41" spans="1:4" x14ac:dyDescent="0.25">
      <c r="A41" t="s">
        <v>210</v>
      </c>
      <c r="B41" t="s">
        <v>211</v>
      </c>
      <c r="C41" s="4">
        <v>5410</v>
      </c>
      <c r="D41" s="4">
        <f t="shared" si="0"/>
        <v>27.05</v>
      </c>
    </row>
    <row r="42" spans="1:4" x14ac:dyDescent="0.25">
      <c r="A42" t="s">
        <v>212</v>
      </c>
      <c r="B42" t="s">
        <v>213</v>
      </c>
      <c r="C42" s="4">
        <v>5140</v>
      </c>
      <c r="D42" s="4">
        <f t="shared" si="0"/>
        <v>25.7</v>
      </c>
    </row>
    <row r="43" spans="1:4" x14ac:dyDescent="0.25">
      <c r="A43" t="s">
        <v>215</v>
      </c>
      <c r="B43" t="s">
        <v>216</v>
      </c>
      <c r="C43" s="4">
        <v>5170</v>
      </c>
      <c r="D43" s="4">
        <f t="shared" si="0"/>
        <v>25.85</v>
      </c>
    </row>
    <row r="44" spans="1:4" x14ac:dyDescent="0.25">
      <c r="A44" t="s">
        <v>217</v>
      </c>
      <c r="B44" t="s">
        <v>218</v>
      </c>
      <c r="C44" s="4">
        <v>5180</v>
      </c>
      <c r="D44" s="4">
        <f t="shared" si="0"/>
        <v>25.9</v>
      </c>
    </row>
    <row r="45" spans="1:4" x14ac:dyDescent="0.25">
      <c r="A45" t="s">
        <v>219</v>
      </c>
      <c r="B45" t="s">
        <v>220</v>
      </c>
      <c r="C45" s="4">
        <v>5190</v>
      </c>
      <c r="D45" s="4">
        <f t="shared" si="0"/>
        <v>25.95</v>
      </c>
    </row>
    <row r="46" spans="1:4" x14ac:dyDescent="0.25">
      <c r="A46" t="s">
        <v>221</v>
      </c>
      <c r="B46" t="s">
        <v>222</v>
      </c>
      <c r="C46" s="4">
        <v>5190</v>
      </c>
      <c r="D46" s="4">
        <f t="shared" si="0"/>
        <v>25.95</v>
      </c>
    </row>
    <row r="47" spans="1:4" x14ac:dyDescent="0.25">
      <c r="A47" t="s">
        <v>223</v>
      </c>
      <c r="B47" t="s">
        <v>224</v>
      </c>
      <c r="C47" s="4">
        <v>5170</v>
      </c>
      <c r="D47" s="4">
        <f t="shared" si="0"/>
        <v>25.85</v>
      </c>
    </row>
    <row r="48" spans="1:4" x14ac:dyDescent="0.25">
      <c r="A48" t="s">
        <v>225</v>
      </c>
      <c r="B48" t="s">
        <v>226</v>
      </c>
      <c r="C48" s="4">
        <v>5200</v>
      </c>
      <c r="D48" s="4">
        <f t="shared" si="0"/>
        <v>26</v>
      </c>
    </row>
    <row r="49" spans="1:4" x14ac:dyDescent="0.25">
      <c r="A49" t="s">
        <v>227</v>
      </c>
      <c r="B49" t="s">
        <v>228</v>
      </c>
      <c r="C49" s="4">
        <v>5190</v>
      </c>
      <c r="D49" s="4">
        <f t="shared" si="0"/>
        <v>25.95</v>
      </c>
    </row>
    <row r="50" spans="1:4" x14ac:dyDescent="0.25">
      <c r="A50" t="s">
        <v>229</v>
      </c>
      <c r="B50" t="s">
        <v>230</v>
      </c>
      <c r="C50" s="4">
        <v>4910</v>
      </c>
      <c r="D50" s="4">
        <f t="shared" si="0"/>
        <v>24.55</v>
      </c>
    </row>
    <row r="51" spans="1:4" x14ac:dyDescent="0.25">
      <c r="A51" t="s">
        <v>231</v>
      </c>
      <c r="B51" t="s">
        <v>232</v>
      </c>
      <c r="C51" s="4">
        <v>5310</v>
      </c>
      <c r="D51" s="4">
        <f t="shared" si="0"/>
        <v>26.55</v>
      </c>
    </row>
    <row r="52" spans="1:4" x14ac:dyDescent="0.25">
      <c r="A52" t="s">
        <v>233</v>
      </c>
      <c r="B52" t="s">
        <v>234</v>
      </c>
      <c r="C52" s="4">
        <v>5280</v>
      </c>
      <c r="D52" s="4">
        <f t="shared" si="0"/>
        <v>26.4</v>
      </c>
    </row>
    <row r="53" spans="1:4" x14ac:dyDescent="0.25">
      <c r="A53" t="s">
        <v>236</v>
      </c>
      <c r="B53" t="s">
        <v>237</v>
      </c>
      <c r="C53" s="4">
        <v>5410</v>
      </c>
      <c r="D53" s="4">
        <f t="shared" si="0"/>
        <v>27.05</v>
      </c>
    </row>
    <row r="54" spans="1:4" x14ac:dyDescent="0.25">
      <c r="A54" t="s">
        <v>238</v>
      </c>
      <c r="B54" t="s">
        <v>239</v>
      </c>
      <c r="C54" s="4">
        <v>3900</v>
      </c>
      <c r="D54" s="4">
        <f t="shared" si="0"/>
        <v>19.5</v>
      </c>
    </row>
    <row r="55" spans="1:4" x14ac:dyDescent="0.25">
      <c r="A55" t="s">
        <v>240</v>
      </c>
      <c r="B55" t="s">
        <v>241</v>
      </c>
      <c r="C55" s="4">
        <v>5150</v>
      </c>
      <c r="D55" s="4">
        <f t="shared" si="0"/>
        <v>25.75</v>
      </c>
    </row>
    <row r="56" spans="1:4" x14ac:dyDescent="0.25">
      <c r="A56" t="s">
        <v>242</v>
      </c>
      <c r="B56" t="s">
        <v>243</v>
      </c>
      <c r="C56" s="4">
        <v>4750</v>
      </c>
      <c r="D56" s="4">
        <f t="shared" si="0"/>
        <v>23.75</v>
      </c>
    </row>
    <row r="57" spans="1:4" x14ac:dyDescent="0.25">
      <c r="A57" t="s">
        <v>244</v>
      </c>
      <c r="B57" t="s">
        <v>245</v>
      </c>
      <c r="C57" s="4">
        <v>5420</v>
      </c>
      <c r="D57" s="4">
        <f t="shared" si="0"/>
        <v>27.1</v>
      </c>
    </row>
    <row r="58" spans="1:4" x14ac:dyDescent="0.25">
      <c r="A58" t="s">
        <v>246</v>
      </c>
      <c r="B58" t="s">
        <v>247</v>
      </c>
      <c r="C58" s="4">
        <v>1430</v>
      </c>
      <c r="D58" s="4">
        <f t="shared" si="0"/>
        <v>7.15</v>
      </c>
    </row>
    <row r="59" spans="1:4" x14ac:dyDescent="0.25">
      <c r="A59" t="s">
        <v>248</v>
      </c>
      <c r="B59" t="s">
        <v>249</v>
      </c>
      <c r="C59" s="4">
        <v>4340</v>
      </c>
      <c r="D59" s="4">
        <f t="shared" si="0"/>
        <v>21.7</v>
      </c>
    </row>
    <row r="60" spans="1:4" x14ac:dyDescent="0.25">
      <c r="A60" t="s">
        <v>250</v>
      </c>
      <c r="B60" t="s">
        <v>251</v>
      </c>
      <c r="C60" s="4">
        <v>3960</v>
      </c>
      <c r="D60" s="4">
        <f t="shared" si="0"/>
        <v>19.8</v>
      </c>
    </row>
    <row r="61" spans="1:4" x14ac:dyDescent="0.25">
      <c r="A61" t="s">
        <v>252</v>
      </c>
      <c r="B61" t="s">
        <v>253</v>
      </c>
      <c r="C61" s="4">
        <v>5230</v>
      </c>
      <c r="D61" s="4">
        <f t="shared" si="0"/>
        <v>26.15</v>
      </c>
    </row>
    <row r="62" spans="1:4" x14ac:dyDescent="0.25">
      <c r="A62" t="s">
        <v>254</v>
      </c>
      <c r="B62" t="s">
        <v>255</v>
      </c>
      <c r="C62" s="4">
        <v>140</v>
      </c>
      <c r="D62" s="4">
        <f t="shared" si="0"/>
        <v>0.7</v>
      </c>
    </row>
    <row r="63" spans="1:4" x14ac:dyDescent="0.25">
      <c r="A63" t="s">
        <v>257</v>
      </c>
      <c r="B63" t="s">
        <v>258</v>
      </c>
      <c r="C63" s="4">
        <v>3250</v>
      </c>
      <c r="D63" s="4">
        <f t="shared" si="0"/>
        <v>16.25</v>
      </c>
    </row>
    <row r="64" spans="1:4" x14ac:dyDescent="0.25">
      <c r="A64" t="s">
        <v>259</v>
      </c>
      <c r="B64" t="s">
        <v>260</v>
      </c>
      <c r="C64" s="4">
        <v>4080</v>
      </c>
      <c r="D64" s="4">
        <f t="shared" si="0"/>
        <v>20.399999999999999</v>
      </c>
    </row>
    <row r="66" spans="3:3" x14ac:dyDescent="0.25">
      <c r="C6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Diclofenac Batch Results</vt:lpstr>
      <vt:lpstr>Diclofenac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2017-10-11T13:33:27Z</dcterms:created>
  <dcterms:modified xsi:type="dcterms:W3CDTF">2017-10-11T19:39:27Z</dcterms:modified>
</cp:coreProperties>
</file>