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labiosa_rochelle_epa_gov/Documents/WORK/Idaho/Idaho_BundledBE_development/BE_draft_development/2021_2022_draft/Draft_AR_BEspecific/Idaho_permitdocs/"/>
    </mc:Choice>
  </mc:AlternateContent>
  <xr:revisionPtr revIDLastSave="0" documentId="8_{291D00B1-CEAC-4AC4-B86B-E579AD90C775}" xr6:coauthVersionLast="47" xr6:coauthVersionMax="47" xr10:uidLastSave="{00000000-0000-0000-0000-000000000000}"/>
  <bookViews>
    <workbookView xWindow="-110" yWindow="-110" windowWidth="19420" windowHeight="10300" firstSheet="3" activeTab="3" xr2:uid="{DE4D8D62-0240-4397-A26A-87C1446AB457}"/>
  </bookViews>
  <sheets>
    <sheet name="19" sheetId="2" r:id="rId1"/>
    <sheet name="19.3" sheetId="5" r:id="rId2"/>
    <sheet name="22" sheetId="3" r:id="rId3"/>
    <sheet name="22.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sharedStrings.xml><?xml version="1.0" encoding="utf-8"?>
<sst xmlns="http://schemas.openxmlformats.org/spreadsheetml/2006/main" count="128" uniqueCount="34">
  <si>
    <t>Month</t>
  </si>
  <si>
    <t>Ambient T (°C)</t>
  </si>
  <si>
    <t>Effluent T (°C)</t>
  </si>
  <si>
    <t>Estimated Dilution Factor at 25% of Stream Width</t>
  </si>
  <si>
    <t>Estimated T at 25% of Stream Width (°C)</t>
  </si>
  <si>
    <t>Modeled T at 25% of Stream Width at DP Limits or Avg Eff T(°C)</t>
  </si>
  <si>
    <t>Difference due to cooler effluent T (°C)</t>
  </si>
  <si>
    <t>January</t>
  </si>
  <si>
    <t>February</t>
  </si>
  <si>
    <t>March</t>
  </si>
  <si>
    <t>April</t>
  </si>
  <si>
    <t>May (31.6 mgd)</t>
  </si>
  <si>
    <t>May (38.6 mgd)</t>
  </si>
  <si>
    <t>June (31.6 mgd)</t>
  </si>
  <si>
    <t>June (38.6 mgd)</t>
  </si>
  <si>
    <t>Early July (31.6 mgd)</t>
  </si>
  <si>
    <t>Early July (38.6 mgd)</t>
  </si>
  <si>
    <t>Late July (31.6 mgd)</t>
  </si>
  <si>
    <t>Late July (limit, 38.6 mgd)</t>
  </si>
  <si>
    <t>Late July (Avg., 38.6 mgd)</t>
  </si>
  <si>
    <t>August (31.6 mgd)</t>
  </si>
  <si>
    <t>August (38.6 mgd)</t>
  </si>
  <si>
    <t>Early Sep. (31.6 mgd)</t>
  </si>
  <si>
    <t>Early Sep. (limit, 38.6 mgd)</t>
  </si>
  <si>
    <t>Late Sep. (limit, 31.6 mgd)</t>
  </si>
  <si>
    <t>Late Sep. (limit, 38.6 mgd)</t>
  </si>
  <si>
    <t>Late Sep. (avg., 31.6 mgd)</t>
  </si>
  <si>
    <t>Late Sep. (avg., 38.6 mgd)</t>
  </si>
  <si>
    <t>October (limit)</t>
  </si>
  <si>
    <t>October (avg.)</t>
  </si>
  <si>
    <t>November</t>
  </si>
  <si>
    <t>December</t>
  </si>
  <si>
    <t>Dilution Factor at 25% of Stream Width</t>
  </si>
  <si>
    <t>T at 25% of Stream Width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</si>
</sst>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30EB-A48F-4EB1-8DA1-E18504DD56DB}">
  <dimension ref="A1:G26"/>
  <sheetViews>
    <sheetView workbookViewId="0">
      <selection activeCell="D35" sqref="D35"/>
    </sheetView>
  </sheetViews>
  <sheetFormatPr defaultRowHeight="14.5" x14ac:dyDescent="0.35"/>
  <cols>
    <col min="1" max="1" width="24.81640625" bestFit="1" customWidth="1"/>
    <col min="2" max="2" width="14" bestFit="1" customWidth="1"/>
    <col min="3" max="3" width="13.453125" bestFit="1" customWidth="1"/>
    <col min="4" max="4" width="45.453125" bestFit="1" customWidth="1"/>
    <col min="5" max="5" width="36.81640625" bestFit="1" customWidth="1"/>
    <col min="6" max="6" width="57.26953125" bestFit="1" customWidth="1"/>
    <col min="7" max="7" width="36.26953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7</v>
      </c>
      <c r="B2">
        <v>4.4000000000000004</v>
      </c>
      <c r="C2">
        <v>19</v>
      </c>
      <c r="D2">
        <v>52</v>
      </c>
      <c r="E2" s="1">
        <f>(C2-B2)/D2+B2</f>
        <v>4.680769230769231</v>
      </c>
      <c r="F2">
        <v>5</v>
      </c>
      <c r="G2" s="1">
        <f>E2-F2</f>
        <v>-0.31923076923076898</v>
      </c>
    </row>
    <row r="3" spans="1:7" x14ac:dyDescent="0.35">
      <c r="A3" t="s">
        <v>8</v>
      </c>
      <c r="B3">
        <v>5</v>
      </c>
      <c r="C3">
        <v>19</v>
      </c>
      <c r="D3">
        <v>55</v>
      </c>
      <c r="E3" s="1">
        <f t="shared" ref="E3:E26" si="0">(C3-B3)/D3+B3</f>
        <v>5.2545454545454549</v>
      </c>
      <c r="F3">
        <v>5.5</v>
      </c>
      <c r="G3" s="1">
        <f t="shared" ref="G3:G26" si="1">E3-F3</f>
        <v>-0.24545454545454515</v>
      </c>
    </row>
    <row r="4" spans="1:7" x14ac:dyDescent="0.35">
      <c r="A4" t="s">
        <v>9</v>
      </c>
      <c r="B4">
        <v>7.9</v>
      </c>
      <c r="C4">
        <v>19</v>
      </c>
      <c r="D4">
        <v>61.4</v>
      </c>
      <c r="E4" s="1">
        <f t="shared" si="0"/>
        <v>8.0807817589576558</v>
      </c>
      <c r="F4">
        <v>8.3000000000000007</v>
      </c>
      <c r="G4" s="1">
        <f t="shared" si="1"/>
        <v>-0.21921824104234489</v>
      </c>
    </row>
    <row r="5" spans="1:7" x14ac:dyDescent="0.35">
      <c r="A5" t="s">
        <v>10</v>
      </c>
      <c r="B5">
        <v>11.1</v>
      </c>
      <c r="C5">
        <v>19</v>
      </c>
      <c r="D5">
        <v>83.33</v>
      </c>
      <c r="E5" s="1">
        <f t="shared" si="0"/>
        <v>11.194803792151685</v>
      </c>
      <c r="F5">
        <v>11.4</v>
      </c>
      <c r="G5" s="1">
        <f t="shared" si="1"/>
        <v>-0.20519620784831538</v>
      </c>
    </row>
    <row r="6" spans="1:7" x14ac:dyDescent="0.35">
      <c r="A6" t="s">
        <v>11</v>
      </c>
      <c r="B6">
        <v>13.2</v>
      </c>
      <c r="C6">
        <v>19</v>
      </c>
      <c r="D6">
        <v>139.6</v>
      </c>
      <c r="E6" s="1">
        <f t="shared" si="0"/>
        <v>13.241547277936961</v>
      </c>
      <c r="F6">
        <v>13.4</v>
      </c>
      <c r="G6" s="1">
        <f t="shared" si="1"/>
        <v>-0.15845272206303918</v>
      </c>
    </row>
    <row r="7" spans="1:7" x14ac:dyDescent="0.35">
      <c r="A7" t="s">
        <v>12</v>
      </c>
      <c r="B7">
        <v>13.2</v>
      </c>
      <c r="C7">
        <v>19</v>
      </c>
      <c r="D7">
        <v>113.3</v>
      </c>
      <c r="E7" s="1">
        <f t="shared" si="0"/>
        <v>13.251191526919682</v>
      </c>
      <c r="F7">
        <v>13.4</v>
      </c>
      <c r="G7" s="1">
        <f t="shared" si="1"/>
        <v>-0.14880847308031875</v>
      </c>
    </row>
    <row r="8" spans="1:7" x14ac:dyDescent="0.35">
      <c r="A8" t="s">
        <v>13</v>
      </c>
      <c r="B8">
        <v>18.3</v>
      </c>
      <c r="C8">
        <v>19</v>
      </c>
      <c r="D8">
        <v>85.4</v>
      </c>
      <c r="E8" s="1">
        <f t="shared" si="0"/>
        <v>18.308196721311475</v>
      </c>
      <c r="F8">
        <v>18.5</v>
      </c>
      <c r="G8" s="1">
        <f t="shared" si="1"/>
        <v>-0.19180327868852487</v>
      </c>
    </row>
    <row r="9" spans="1:7" x14ac:dyDescent="0.35">
      <c r="A9" t="s">
        <v>14</v>
      </c>
      <c r="B9">
        <v>18.3</v>
      </c>
      <c r="C9">
        <v>19</v>
      </c>
      <c r="D9">
        <v>72</v>
      </c>
      <c r="E9" s="1">
        <f t="shared" si="0"/>
        <v>18.309722222222224</v>
      </c>
      <c r="F9">
        <v>18.5</v>
      </c>
      <c r="G9" s="1">
        <f t="shared" si="1"/>
        <v>-0.19027777777777644</v>
      </c>
    </row>
    <row r="10" spans="1:7" x14ac:dyDescent="0.35">
      <c r="A10" t="s">
        <v>15</v>
      </c>
      <c r="B10">
        <v>20</v>
      </c>
      <c r="C10">
        <v>19</v>
      </c>
      <c r="D10">
        <v>68.8</v>
      </c>
      <c r="E10" s="1">
        <f t="shared" si="0"/>
        <v>19.98546511627907</v>
      </c>
      <c r="F10">
        <v>20.2</v>
      </c>
      <c r="G10" s="1">
        <f t="shared" si="1"/>
        <v>-0.21453488372092977</v>
      </c>
    </row>
    <row r="11" spans="1:7" x14ac:dyDescent="0.35">
      <c r="A11" t="s">
        <v>16</v>
      </c>
      <c r="B11">
        <v>20</v>
      </c>
      <c r="C11">
        <v>19</v>
      </c>
      <c r="D11">
        <v>59</v>
      </c>
      <c r="E11" s="1">
        <f t="shared" si="0"/>
        <v>19.983050847457626</v>
      </c>
      <c r="F11">
        <v>20.22</v>
      </c>
      <c r="G11" s="1">
        <f t="shared" si="1"/>
        <v>-0.23694915254237259</v>
      </c>
    </row>
    <row r="12" spans="1:7" x14ac:dyDescent="0.35">
      <c r="A12" t="s">
        <v>17</v>
      </c>
      <c r="B12">
        <v>16.05</v>
      </c>
      <c r="C12">
        <v>19</v>
      </c>
      <c r="D12">
        <v>48.5</v>
      </c>
      <c r="E12" s="1">
        <f t="shared" si="0"/>
        <v>16.110824742268044</v>
      </c>
      <c r="F12">
        <v>16.3</v>
      </c>
      <c r="G12" s="1">
        <f t="shared" si="1"/>
        <v>-0.1891752577319572</v>
      </c>
    </row>
    <row r="13" spans="1:7" x14ac:dyDescent="0.35">
      <c r="A13" t="s">
        <v>18</v>
      </c>
      <c r="B13">
        <v>22.51</v>
      </c>
      <c r="C13">
        <v>19</v>
      </c>
      <c r="D13">
        <v>58.9</v>
      </c>
      <c r="E13" s="1">
        <f t="shared" si="0"/>
        <v>22.450407470288628</v>
      </c>
      <c r="F13">
        <v>22.73</v>
      </c>
      <c r="G13" s="1">
        <f t="shared" si="1"/>
        <v>-0.27959252971137261</v>
      </c>
    </row>
    <row r="14" spans="1:7" x14ac:dyDescent="0.35">
      <c r="A14" t="s">
        <v>19</v>
      </c>
      <c r="B14">
        <v>16</v>
      </c>
      <c r="C14">
        <v>19</v>
      </c>
      <c r="D14">
        <v>42.1</v>
      </c>
      <c r="E14" s="1">
        <f t="shared" si="0"/>
        <v>16.071258907363422</v>
      </c>
      <c r="F14">
        <v>16.3</v>
      </c>
      <c r="G14" s="1">
        <f t="shared" si="1"/>
        <v>-0.22874109263657871</v>
      </c>
    </row>
    <row r="15" spans="1:7" x14ac:dyDescent="0.35">
      <c r="A15" t="s">
        <v>20</v>
      </c>
      <c r="B15">
        <v>16.850000000000001</v>
      </c>
      <c r="C15">
        <v>19</v>
      </c>
      <c r="D15">
        <v>39.4</v>
      </c>
      <c r="E15" s="1">
        <f t="shared" si="0"/>
        <v>16.904568527918784</v>
      </c>
      <c r="F15">
        <v>17.2</v>
      </c>
      <c r="G15" s="1">
        <f t="shared" si="1"/>
        <v>-0.29543147208121567</v>
      </c>
    </row>
    <row r="16" spans="1:7" x14ac:dyDescent="0.35">
      <c r="A16" t="s">
        <v>21</v>
      </c>
      <c r="B16">
        <v>16.850000000000001</v>
      </c>
      <c r="C16">
        <v>19</v>
      </c>
      <c r="D16">
        <v>36.5</v>
      </c>
      <c r="E16" s="1">
        <f t="shared" si="0"/>
        <v>16.908904109589042</v>
      </c>
      <c r="F16">
        <v>17.2</v>
      </c>
      <c r="G16" s="1">
        <f t="shared" si="1"/>
        <v>-0.29109589041095774</v>
      </c>
    </row>
    <row r="17" spans="1:7" x14ac:dyDescent="0.35">
      <c r="A17" t="s">
        <v>22</v>
      </c>
      <c r="B17">
        <v>16.05</v>
      </c>
      <c r="C17">
        <v>19</v>
      </c>
      <c r="D17">
        <v>36.5</v>
      </c>
      <c r="E17" s="1">
        <f t="shared" si="0"/>
        <v>16.13082191780822</v>
      </c>
      <c r="F17">
        <v>16.399999999999999</v>
      </c>
      <c r="G17" s="1">
        <f t="shared" si="1"/>
        <v>-0.26917808219177886</v>
      </c>
    </row>
    <row r="18" spans="1:7" x14ac:dyDescent="0.35">
      <c r="A18" t="s">
        <v>23</v>
      </c>
      <c r="B18">
        <v>21.05</v>
      </c>
      <c r="C18">
        <v>19</v>
      </c>
      <c r="D18">
        <v>44.5</v>
      </c>
      <c r="E18" s="1">
        <f t="shared" si="0"/>
        <v>21.003932584269663</v>
      </c>
      <c r="F18">
        <v>21.32</v>
      </c>
      <c r="G18" s="1">
        <f t="shared" si="1"/>
        <v>-0.31606741573033759</v>
      </c>
    </row>
    <row r="19" spans="1:7" x14ac:dyDescent="0.35">
      <c r="A19" t="s">
        <v>24</v>
      </c>
      <c r="B19">
        <v>19.010000000000002</v>
      </c>
      <c r="C19">
        <v>19</v>
      </c>
      <c r="D19">
        <v>47.9</v>
      </c>
      <c r="E19" s="1">
        <f t="shared" si="0"/>
        <v>19.009791231732777</v>
      </c>
      <c r="F19">
        <v>19.260000000000002</v>
      </c>
      <c r="G19" s="1">
        <f t="shared" si="1"/>
        <v>-0.25020876826722471</v>
      </c>
    </row>
    <row r="20" spans="1:7" x14ac:dyDescent="0.35">
      <c r="A20" t="s">
        <v>25</v>
      </c>
      <c r="B20">
        <v>19.010000000000002</v>
      </c>
      <c r="C20">
        <v>19</v>
      </c>
      <c r="D20">
        <v>44.5</v>
      </c>
      <c r="E20" s="1">
        <f t="shared" si="0"/>
        <v>19.009775280898879</v>
      </c>
      <c r="F20">
        <v>19.28</v>
      </c>
      <c r="G20" s="1">
        <f t="shared" si="1"/>
        <v>-0.27022471910112245</v>
      </c>
    </row>
    <row r="21" spans="1:7" x14ac:dyDescent="0.35">
      <c r="A21" t="s">
        <v>26</v>
      </c>
      <c r="B21">
        <v>19.010000000000002</v>
      </c>
      <c r="C21">
        <v>19</v>
      </c>
      <c r="D21">
        <v>47.9</v>
      </c>
      <c r="E21" s="1">
        <f t="shared" si="0"/>
        <v>19.009791231732777</v>
      </c>
      <c r="F21">
        <v>19.149999999999999</v>
      </c>
      <c r="G21" s="1">
        <f t="shared" si="1"/>
        <v>-0.14020876826722173</v>
      </c>
    </row>
    <row r="22" spans="1:7" x14ac:dyDescent="0.35">
      <c r="A22" t="s">
        <v>27</v>
      </c>
      <c r="B22">
        <v>19.010000000000002</v>
      </c>
      <c r="C22">
        <v>19</v>
      </c>
      <c r="D22">
        <v>44.6</v>
      </c>
      <c r="E22" s="1">
        <f t="shared" si="0"/>
        <v>19.009775784753366</v>
      </c>
      <c r="F22">
        <v>19.16</v>
      </c>
      <c r="G22" s="1">
        <f t="shared" si="1"/>
        <v>-0.15022421524663443</v>
      </c>
    </row>
    <row r="23" spans="1:7" x14ac:dyDescent="0.35">
      <c r="A23" t="s">
        <v>28</v>
      </c>
      <c r="B23">
        <v>18.510000000000002</v>
      </c>
      <c r="C23">
        <v>19</v>
      </c>
      <c r="D23">
        <v>46.5</v>
      </c>
      <c r="E23" s="1">
        <f t="shared" si="0"/>
        <v>18.520537634408605</v>
      </c>
      <c r="F23">
        <v>18.8</v>
      </c>
      <c r="G23" s="1">
        <f t="shared" si="1"/>
        <v>-0.27946236559139592</v>
      </c>
    </row>
    <row r="24" spans="1:7" x14ac:dyDescent="0.35">
      <c r="A24" t="s">
        <v>29</v>
      </c>
      <c r="B24">
        <v>18.510000000000002</v>
      </c>
      <c r="C24">
        <v>19</v>
      </c>
      <c r="D24">
        <v>46.5</v>
      </c>
      <c r="E24" s="1">
        <f t="shared" si="0"/>
        <v>18.520537634408605</v>
      </c>
      <c r="F24">
        <v>18.600000000000001</v>
      </c>
      <c r="G24" s="1">
        <f t="shared" si="1"/>
        <v>-7.9462365591396633E-2</v>
      </c>
    </row>
    <row r="25" spans="1:7" x14ac:dyDescent="0.35">
      <c r="A25" t="s">
        <v>30</v>
      </c>
      <c r="B25">
        <v>10.199999999999999</v>
      </c>
      <c r="C25">
        <v>19</v>
      </c>
      <c r="D25">
        <v>48</v>
      </c>
      <c r="E25" s="1">
        <f t="shared" si="0"/>
        <v>10.383333333333333</v>
      </c>
      <c r="F25">
        <v>10.7</v>
      </c>
      <c r="G25" s="1">
        <f t="shared" si="1"/>
        <v>-0.31666666666666643</v>
      </c>
    </row>
    <row r="26" spans="1:7" x14ac:dyDescent="0.35">
      <c r="A26" t="s">
        <v>31</v>
      </c>
      <c r="B26">
        <v>5.8</v>
      </c>
      <c r="C26">
        <v>19</v>
      </c>
      <c r="D26">
        <v>46.9</v>
      </c>
      <c r="E26" s="1">
        <f t="shared" si="0"/>
        <v>6.0814498933901913</v>
      </c>
      <c r="F26">
        <v>6.4</v>
      </c>
      <c r="G26" s="1">
        <f t="shared" si="1"/>
        <v>-0.31855010660980909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E5F8-524C-4469-BA6B-0E91710EADFE}">
  <dimension ref="A1:G26"/>
  <sheetViews>
    <sheetView workbookViewId="0">
      <selection activeCell="F10" sqref="F10"/>
    </sheetView>
  </sheetViews>
  <sheetFormatPr defaultRowHeight="14.5" x14ac:dyDescent="0.35"/>
  <cols>
    <col min="1" max="1" width="24.81640625" bestFit="1" customWidth="1"/>
    <col min="2" max="2" width="14" bestFit="1" customWidth="1"/>
    <col min="3" max="3" width="13.453125" bestFit="1" customWidth="1"/>
    <col min="4" max="4" width="45.453125" bestFit="1" customWidth="1"/>
    <col min="5" max="5" width="36.81640625" bestFit="1" customWidth="1"/>
    <col min="6" max="6" width="57.26953125" bestFit="1" customWidth="1"/>
    <col min="7" max="7" width="36.26953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7</v>
      </c>
      <c r="B2">
        <v>4.4000000000000004</v>
      </c>
      <c r="C2">
        <v>19.3</v>
      </c>
      <c r="D2">
        <v>52</v>
      </c>
      <c r="E2" s="1">
        <f>(C2-B2)/D2+B2</f>
        <v>4.6865384615384622</v>
      </c>
      <c r="F2">
        <v>5</v>
      </c>
      <c r="G2" s="1">
        <f>E2-F2</f>
        <v>-0.31346153846153779</v>
      </c>
    </row>
    <row r="3" spans="1:7" x14ac:dyDescent="0.35">
      <c r="A3" t="s">
        <v>8</v>
      </c>
      <c r="B3">
        <v>5</v>
      </c>
      <c r="C3">
        <v>19.3</v>
      </c>
      <c r="D3">
        <v>55</v>
      </c>
      <c r="E3" s="1">
        <f t="shared" ref="E3:E26" si="0">(C3-B3)/D3+B3</f>
        <v>5.26</v>
      </c>
      <c r="F3">
        <v>5.5</v>
      </c>
      <c r="G3" s="1">
        <f t="shared" ref="G3:G26" si="1">E3-F3</f>
        <v>-0.24000000000000021</v>
      </c>
    </row>
    <row r="4" spans="1:7" x14ac:dyDescent="0.35">
      <c r="A4" t="s">
        <v>9</v>
      </c>
      <c r="B4">
        <v>7.9</v>
      </c>
      <c r="C4">
        <v>19.3</v>
      </c>
      <c r="D4">
        <v>61.4</v>
      </c>
      <c r="E4" s="1">
        <f t="shared" si="0"/>
        <v>8.0856677524429976</v>
      </c>
      <c r="F4">
        <v>8.3000000000000007</v>
      </c>
      <c r="G4" s="1">
        <f t="shared" si="1"/>
        <v>-0.21433224755700309</v>
      </c>
    </row>
    <row r="5" spans="1:7" x14ac:dyDescent="0.35">
      <c r="A5" t="s">
        <v>10</v>
      </c>
      <c r="B5">
        <v>11.1</v>
      </c>
      <c r="C5">
        <v>19.3</v>
      </c>
      <c r="D5">
        <v>83.33</v>
      </c>
      <c r="E5" s="1">
        <f t="shared" si="0"/>
        <v>11.198403936157446</v>
      </c>
      <c r="F5">
        <v>11.4</v>
      </c>
      <c r="G5" s="1">
        <f t="shared" si="1"/>
        <v>-0.20159606384255468</v>
      </c>
    </row>
    <row r="6" spans="1:7" x14ac:dyDescent="0.35">
      <c r="A6" t="s">
        <v>11</v>
      </c>
      <c r="B6">
        <v>13.2</v>
      </c>
      <c r="C6">
        <v>19.3</v>
      </c>
      <c r="D6">
        <v>139.6</v>
      </c>
      <c r="E6" s="1">
        <f t="shared" si="0"/>
        <v>13.243696275071633</v>
      </c>
      <c r="F6">
        <v>13.4</v>
      </c>
      <c r="G6" s="1">
        <f t="shared" si="1"/>
        <v>-0.15630372492836742</v>
      </c>
    </row>
    <row r="7" spans="1:7" x14ac:dyDescent="0.35">
      <c r="A7" t="s">
        <v>12</v>
      </c>
      <c r="B7">
        <v>13.2</v>
      </c>
      <c r="C7">
        <v>19.3</v>
      </c>
      <c r="D7">
        <v>113.3</v>
      </c>
      <c r="E7" s="1">
        <f t="shared" si="0"/>
        <v>13.253839364518976</v>
      </c>
      <c r="F7">
        <v>13.4</v>
      </c>
      <c r="G7" s="1">
        <f t="shared" si="1"/>
        <v>-0.14616063548102431</v>
      </c>
    </row>
    <row r="8" spans="1:7" x14ac:dyDescent="0.35">
      <c r="A8" t="s">
        <v>13</v>
      </c>
      <c r="B8">
        <v>18.3</v>
      </c>
      <c r="C8">
        <v>19.3</v>
      </c>
      <c r="D8">
        <v>85.4</v>
      </c>
      <c r="E8" s="1">
        <f t="shared" si="0"/>
        <v>18.311709601873538</v>
      </c>
      <c r="F8">
        <v>18.5</v>
      </c>
      <c r="G8" s="1">
        <f t="shared" si="1"/>
        <v>-0.18829039812646187</v>
      </c>
    </row>
    <row r="9" spans="1:7" x14ac:dyDescent="0.35">
      <c r="A9" t="s">
        <v>14</v>
      </c>
      <c r="B9">
        <v>18.3</v>
      </c>
      <c r="C9">
        <v>19.3</v>
      </c>
      <c r="D9">
        <v>72</v>
      </c>
      <c r="E9" s="1">
        <f t="shared" si="0"/>
        <v>18.31388888888889</v>
      </c>
      <c r="F9">
        <v>18.5</v>
      </c>
      <c r="G9" s="1">
        <f t="shared" si="1"/>
        <v>-0.18611111111111001</v>
      </c>
    </row>
    <row r="10" spans="1:7" x14ac:dyDescent="0.35">
      <c r="A10" t="s">
        <v>15</v>
      </c>
      <c r="B10">
        <v>20</v>
      </c>
      <c r="C10">
        <v>19.3</v>
      </c>
      <c r="D10">
        <v>68.8</v>
      </c>
      <c r="E10" s="1">
        <f t="shared" si="0"/>
        <v>19.989825581395348</v>
      </c>
      <c r="F10">
        <v>20.2</v>
      </c>
      <c r="G10" s="1">
        <f t="shared" si="1"/>
        <v>-0.21017441860465169</v>
      </c>
    </row>
    <row r="11" spans="1:7" x14ac:dyDescent="0.35">
      <c r="A11" t="s">
        <v>16</v>
      </c>
      <c r="B11">
        <v>20</v>
      </c>
      <c r="C11">
        <v>19.3</v>
      </c>
      <c r="D11">
        <v>59</v>
      </c>
      <c r="E11" s="1">
        <f t="shared" si="0"/>
        <v>19.988135593220338</v>
      </c>
      <c r="F11">
        <v>20.22</v>
      </c>
      <c r="G11" s="1">
        <f t="shared" si="1"/>
        <v>-0.23186440677966047</v>
      </c>
    </row>
    <row r="12" spans="1:7" x14ac:dyDescent="0.35">
      <c r="A12" t="s">
        <v>17</v>
      </c>
      <c r="B12">
        <v>16.05</v>
      </c>
      <c r="C12">
        <v>19.3</v>
      </c>
      <c r="D12">
        <v>48.5</v>
      </c>
      <c r="E12" s="1">
        <f t="shared" si="0"/>
        <v>16.117010309278353</v>
      </c>
      <c r="F12">
        <v>16.3</v>
      </c>
      <c r="G12" s="1">
        <f t="shared" si="1"/>
        <v>-0.18298969072164795</v>
      </c>
    </row>
    <row r="13" spans="1:7" x14ac:dyDescent="0.35">
      <c r="A13" t="s">
        <v>18</v>
      </c>
      <c r="B13">
        <v>22.51</v>
      </c>
      <c r="C13">
        <v>19.3</v>
      </c>
      <c r="D13">
        <v>58.9</v>
      </c>
      <c r="E13" s="1">
        <f t="shared" si="0"/>
        <v>22.455500848896435</v>
      </c>
      <c r="F13">
        <v>22.73</v>
      </c>
      <c r="G13" s="1">
        <f t="shared" si="1"/>
        <v>-0.27449915110356571</v>
      </c>
    </row>
    <row r="14" spans="1:7" x14ac:dyDescent="0.35">
      <c r="A14" t="s">
        <v>19</v>
      </c>
      <c r="B14">
        <v>16</v>
      </c>
      <c r="C14">
        <v>19.3</v>
      </c>
      <c r="D14">
        <v>42.1</v>
      </c>
      <c r="E14" s="1">
        <f t="shared" si="0"/>
        <v>16.078384798099762</v>
      </c>
      <c r="F14">
        <v>16.3</v>
      </c>
      <c r="G14" s="1">
        <f t="shared" si="1"/>
        <v>-0.22161520190023865</v>
      </c>
    </row>
    <row r="15" spans="1:7" x14ac:dyDescent="0.35">
      <c r="A15" t="s">
        <v>20</v>
      </c>
      <c r="B15">
        <v>16.850000000000001</v>
      </c>
      <c r="C15">
        <v>19.3</v>
      </c>
      <c r="D15">
        <v>39.4</v>
      </c>
      <c r="E15" s="1">
        <f t="shared" si="0"/>
        <v>16.912182741116752</v>
      </c>
      <c r="F15">
        <v>17.2</v>
      </c>
      <c r="G15" s="1">
        <f t="shared" si="1"/>
        <v>-0.28781725888324772</v>
      </c>
    </row>
    <row r="16" spans="1:7" x14ac:dyDescent="0.35">
      <c r="A16" t="s">
        <v>21</v>
      </c>
      <c r="B16">
        <v>16.850000000000001</v>
      </c>
      <c r="C16">
        <v>19.3</v>
      </c>
      <c r="D16">
        <v>36.5</v>
      </c>
      <c r="E16" s="1">
        <f t="shared" si="0"/>
        <v>16.917123287671235</v>
      </c>
      <c r="F16">
        <v>17.2</v>
      </c>
      <c r="G16" s="1">
        <f t="shared" si="1"/>
        <v>-0.28287671232876477</v>
      </c>
    </row>
    <row r="17" spans="1:7" x14ac:dyDescent="0.35">
      <c r="A17" t="s">
        <v>22</v>
      </c>
      <c r="B17">
        <v>16.05</v>
      </c>
      <c r="C17">
        <v>19.3</v>
      </c>
      <c r="D17">
        <v>36.5</v>
      </c>
      <c r="E17" s="1">
        <f t="shared" si="0"/>
        <v>16.139041095890413</v>
      </c>
      <c r="F17">
        <v>16.399999999999999</v>
      </c>
      <c r="G17" s="1">
        <f t="shared" si="1"/>
        <v>-0.26095890410958589</v>
      </c>
    </row>
    <row r="18" spans="1:7" x14ac:dyDescent="0.35">
      <c r="A18" t="s">
        <v>23</v>
      </c>
      <c r="B18">
        <v>21.05</v>
      </c>
      <c r="C18">
        <v>19.3</v>
      </c>
      <c r="D18">
        <v>44.5</v>
      </c>
      <c r="E18" s="1">
        <f t="shared" si="0"/>
        <v>21.01067415730337</v>
      </c>
      <c r="F18">
        <v>21.32</v>
      </c>
      <c r="G18" s="1">
        <f t="shared" si="1"/>
        <v>-0.3093258426966301</v>
      </c>
    </row>
    <row r="19" spans="1:7" x14ac:dyDescent="0.35">
      <c r="A19" t="s">
        <v>24</v>
      </c>
      <c r="B19">
        <v>19.010000000000002</v>
      </c>
      <c r="C19">
        <v>19.3</v>
      </c>
      <c r="D19">
        <v>47.9</v>
      </c>
      <c r="E19" s="1">
        <f t="shared" si="0"/>
        <v>19.016054279749479</v>
      </c>
      <c r="F19">
        <v>19.260000000000002</v>
      </c>
      <c r="G19" s="1">
        <f t="shared" si="1"/>
        <v>-0.24394572025052241</v>
      </c>
    </row>
    <row r="20" spans="1:7" x14ac:dyDescent="0.35">
      <c r="A20" t="s">
        <v>25</v>
      </c>
      <c r="B20">
        <v>19.010000000000002</v>
      </c>
      <c r="C20">
        <v>19.3</v>
      </c>
      <c r="D20">
        <v>44.5</v>
      </c>
      <c r="E20" s="1">
        <f t="shared" si="0"/>
        <v>19.016516853932586</v>
      </c>
      <c r="F20">
        <v>19.28</v>
      </c>
      <c r="G20" s="1">
        <f t="shared" si="1"/>
        <v>-0.26348314606741496</v>
      </c>
    </row>
    <row r="21" spans="1:7" x14ac:dyDescent="0.35">
      <c r="A21" t="s">
        <v>26</v>
      </c>
      <c r="B21">
        <v>19.010000000000002</v>
      </c>
      <c r="C21">
        <v>19.3</v>
      </c>
      <c r="D21">
        <v>47.9</v>
      </c>
      <c r="E21" s="1">
        <f t="shared" si="0"/>
        <v>19.016054279749479</v>
      </c>
      <c r="F21">
        <v>19.149999999999999</v>
      </c>
      <c r="G21" s="1">
        <f t="shared" si="1"/>
        <v>-0.13394572025051943</v>
      </c>
    </row>
    <row r="22" spans="1:7" x14ac:dyDescent="0.35">
      <c r="A22" t="s">
        <v>27</v>
      </c>
      <c r="B22">
        <v>19.010000000000002</v>
      </c>
      <c r="C22">
        <v>19.3</v>
      </c>
      <c r="D22">
        <v>44.6</v>
      </c>
      <c r="E22" s="1">
        <f t="shared" si="0"/>
        <v>19.01650224215247</v>
      </c>
      <c r="F22">
        <v>19.16</v>
      </c>
      <c r="G22" s="1">
        <f t="shared" si="1"/>
        <v>-0.14349775784753049</v>
      </c>
    </row>
    <row r="23" spans="1:7" x14ac:dyDescent="0.35">
      <c r="A23" t="s">
        <v>28</v>
      </c>
      <c r="B23">
        <v>18.510000000000002</v>
      </c>
      <c r="C23">
        <v>19.3</v>
      </c>
      <c r="D23">
        <v>46.5</v>
      </c>
      <c r="E23" s="1">
        <f t="shared" si="0"/>
        <v>18.526989247311828</v>
      </c>
      <c r="F23">
        <v>18.8</v>
      </c>
      <c r="G23" s="1">
        <f t="shared" si="1"/>
        <v>-0.27301075268817243</v>
      </c>
    </row>
    <row r="24" spans="1:7" x14ac:dyDescent="0.35">
      <c r="A24" t="s">
        <v>29</v>
      </c>
      <c r="B24">
        <v>18.510000000000002</v>
      </c>
      <c r="C24">
        <v>19.3</v>
      </c>
      <c r="D24">
        <v>46.5</v>
      </c>
      <c r="E24" s="1">
        <f t="shared" si="0"/>
        <v>18.526989247311828</v>
      </c>
      <c r="F24">
        <v>18.600000000000001</v>
      </c>
      <c r="G24" s="1">
        <f t="shared" si="1"/>
        <v>-7.3010752688173142E-2</v>
      </c>
    </row>
    <row r="25" spans="1:7" x14ac:dyDescent="0.35">
      <c r="A25" t="s">
        <v>30</v>
      </c>
      <c r="B25">
        <v>10.199999999999999</v>
      </c>
      <c r="C25">
        <v>19.3</v>
      </c>
      <c r="D25">
        <v>48</v>
      </c>
      <c r="E25" s="1">
        <f t="shared" si="0"/>
        <v>10.389583333333333</v>
      </c>
      <c r="F25">
        <v>10.7</v>
      </c>
      <c r="G25" s="1">
        <f t="shared" si="1"/>
        <v>-0.31041666666666679</v>
      </c>
    </row>
    <row r="26" spans="1:7" x14ac:dyDescent="0.35">
      <c r="A26" t="s">
        <v>31</v>
      </c>
      <c r="B26">
        <v>5.8</v>
      </c>
      <c r="C26">
        <v>19.3</v>
      </c>
      <c r="D26">
        <v>46.9</v>
      </c>
      <c r="E26" s="1">
        <f t="shared" si="0"/>
        <v>6.0878464818763325</v>
      </c>
      <c r="F26">
        <v>6.4</v>
      </c>
      <c r="G26" s="1">
        <f t="shared" si="1"/>
        <v>-0.31215351812366787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596D-8997-4415-A888-ED48427A20A6}">
  <dimension ref="A1:G26"/>
  <sheetViews>
    <sheetView workbookViewId="0">
      <selection activeCell="F1" sqref="F1"/>
    </sheetView>
  </sheetViews>
  <sheetFormatPr defaultRowHeight="14.5" x14ac:dyDescent="0.35"/>
  <cols>
    <col min="1" max="1" width="24.81640625" bestFit="1" customWidth="1"/>
    <col min="2" max="2" width="14" bestFit="1" customWidth="1"/>
    <col min="3" max="3" width="13.453125" bestFit="1" customWidth="1"/>
    <col min="4" max="4" width="35.81640625" bestFit="1" customWidth="1"/>
    <col min="5" max="5" width="27.26953125" bestFit="1" customWidth="1"/>
    <col min="6" max="6" width="57.26953125" bestFit="1" customWidth="1"/>
    <col min="7" max="7" width="36.26953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32</v>
      </c>
      <c r="E1" t="s">
        <v>33</v>
      </c>
      <c r="F1" t="s">
        <v>5</v>
      </c>
      <c r="G1" t="s">
        <v>6</v>
      </c>
    </row>
    <row r="2" spans="1:7" x14ac:dyDescent="0.35">
      <c r="A2" t="s">
        <v>7</v>
      </c>
      <c r="B2">
        <v>4.4000000000000004</v>
      </c>
      <c r="C2">
        <v>22</v>
      </c>
      <c r="D2">
        <v>52</v>
      </c>
      <c r="E2" s="1">
        <f>(C2-B2)/D2+B2</f>
        <v>4.7384615384615385</v>
      </c>
      <c r="F2">
        <v>5</v>
      </c>
      <c r="G2" s="1">
        <f>E2-F2</f>
        <v>-0.2615384615384615</v>
      </c>
    </row>
    <row r="3" spans="1:7" x14ac:dyDescent="0.35">
      <c r="A3" t="s">
        <v>8</v>
      </c>
      <c r="B3">
        <v>5</v>
      </c>
      <c r="C3">
        <v>22</v>
      </c>
      <c r="D3">
        <v>55</v>
      </c>
      <c r="E3" s="1">
        <f t="shared" ref="E3:E26" si="0">(C3-B3)/D3+B3</f>
        <v>5.3090909090909086</v>
      </c>
      <c r="F3">
        <v>5.5</v>
      </c>
      <c r="G3" s="1">
        <f t="shared" ref="G3:G26" si="1">E3-F3</f>
        <v>-0.19090909090909136</v>
      </c>
    </row>
    <row r="4" spans="1:7" x14ac:dyDescent="0.35">
      <c r="A4" t="s">
        <v>9</v>
      </c>
      <c r="B4">
        <v>7.9</v>
      </c>
      <c r="C4">
        <v>22</v>
      </c>
      <c r="D4">
        <v>61.4</v>
      </c>
      <c r="E4" s="1">
        <f t="shared" si="0"/>
        <v>8.1296416938110756</v>
      </c>
      <c r="F4">
        <v>8.3000000000000007</v>
      </c>
      <c r="G4" s="1">
        <f t="shared" si="1"/>
        <v>-0.17035830618892511</v>
      </c>
    </row>
    <row r="5" spans="1:7" x14ac:dyDescent="0.35">
      <c r="A5" t="s">
        <v>10</v>
      </c>
      <c r="B5">
        <v>11.1</v>
      </c>
      <c r="C5">
        <v>22</v>
      </c>
      <c r="D5">
        <v>83.33</v>
      </c>
      <c r="E5" s="1">
        <f t="shared" si="0"/>
        <v>11.230805232209288</v>
      </c>
      <c r="F5">
        <v>11.4</v>
      </c>
      <c r="G5" s="1">
        <f t="shared" si="1"/>
        <v>-0.16919476779071196</v>
      </c>
    </row>
    <row r="6" spans="1:7" x14ac:dyDescent="0.35">
      <c r="A6" t="s">
        <v>11</v>
      </c>
      <c r="B6">
        <v>13.2</v>
      </c>
      <c r="C6">
        <v>22</v>
      </c>
      <c r="D6">
        <v>139.6</v>
      </c>
      <c r="E6" s="1">
        <f t="shared" si="0"/>
        <v>13.263037249283666</v>
      </c>
      <c r="F6">
        <v>13.4</v>
      </c>
      <c r="G6" s="1">
        <f t="shared" si="1"/>
        <v>-0.13696275071633401</v>
      </c>
    </row>
    <row r="7" spans="1:7" x14ac:dyDescent="0.35">
      <c r="A7" t="s">
        <v>12</v>
      </c>
      <c r="B7">
        <v>13.2</v>
      </c>
      <c r="C7">
        <v>22</v>
      </c>
      <c r="D7">
        <v>113.3</v>
      </c>
      <c r="E7" s="1">
        <f t="shared" si="0"/>
        <v>13.277669902912621</v>
      </c>
      <c r="F7">
        <v>13.4</v>
      </c>
      <c r="G7" s="1">
        <f t="shared" si="1"/>
        <v>-0.12233009708737974</v>
      </c>
    </row>
    <row r="8" spans="1:7" x14ac:dyDescent="0.35">
      <c r="A8" t="s">
        <v>13</v>
      </c>
      <c r="B8">
        <v>18.3</v>
      </c>
      <c r="C8">
        <v>22</v>
      </c>
      <c r="D8">
        <v>85.4</v>
      </c>
      <c r="E8" s="1">
        <f t="shared" si="0"/>
        <v>18.343325526932084</v>
      </c>
      <c r="F8">
        <v>18.5</v>
      </c>
      <c r="G8" s="1">
        <f t="shared" si="1"/>
        <v>-0.15667447306791615</v>
      </c>
    </row>
    <row r="9" spans="1:7" x14ac:dyDescent="0.35">
      <c r="A9" t="s">
        <v>14</v>
      </c>
      <c r="B9">
        <v>18.3</v>
      </c>
      <c r="C9">
        <v>22</v>
      </c>
      <c r="D9">
        <v>72</v>
      </c>
      <c r="E9" s="1">
        <f t="shared" si="0"/>
        <v>18.351388888888888</v>
      </c>
      <c r="F9">
        <v>18.5</v>
      </c>
      <c r="G9" s="1">
        <f t="shared" si="1"/>
        <v>-0.14861111111111214</v>
      </c>
    </row>
    <row r="10" spans="1:7" x14ac:dyDescent="0.35">
      <c r="A10" t="s">
        <v>15</v>
      </c>
      <c r="B10">
        <v>20</v>
      </c>
      <c r="C10">
        <v>22</v>
      </c>
      <c r="D10">
        <v>68.8</v>
      </c>
      <c r="E10" s="1">
        <f t="shared" si="0"/>
        <v>20.029069767441861</v>
      </c>
      <c r="F10">
        <v>20.2</v>
      </c>
      <c r="G10" s="1">
        <f t="shared" si="1"/>
        <v>-0.17093023255813833</v>
      </c>
    </row>
    <row r="11" spans="1:7" x14ac:dyDescent="0.35">
      <c r="A11" t="s">
        <v>16</v>
      </c>
      <c r="B11">
        <v>20</v>
      </c>
      <c r="C11">
        <v>22</v>
      </c>
      <c r="D11">
        <v>59</v>
      </c>
      <c r="E11" s="1">
        <f t="shared" si="0"/>
        <v>20.033898305084747</v>
      </c>
      <c r="F11">
        <v>20.22</v>
      </c>
      <c r="G11" s="1">
        <f t="shared" si="1"/>
        <v>-0.18610169491525141</v>
      </c>
    </row>
    <row r="12" spans="1:7" x14ac:dyDescent="0.35">
      <c r="A12" t="s">
        <v>17</v>
      </c>
      <c r="B12">
        <v>16.05</v>
      </c>
      <c r="C12">
        <v>22</v>
      </c>
      <c r="D12">
        <v>48.5</v>
      </c>
      <c r="E12" s="1">
        <f t="shared" si="0"/>
        <v>16.172680412371136</v>
      </c>
      <c r="F12">
        <v>16.3</v>
      </c>
      <c r="G12" s="1">
        <f t="shared" si="1"/>
        <v>-0.12731958762886464</v>
      </c>
    </row>
    <row r="13" spans="1:7" x14ac:dyDescent="0.35">
      <c r="A13" t="s">
        <v>18</v>
      </c>
      <c r="B13">
        <v>22.51</v>
      </c>
      <c r="C13">
        <v>22</v>
      </c>
      <c r="D13">
        <v>58.9</v>
      </c>
      <c r="E13" s="1">
        <f t="shared" si="0"/>
        <v>22.501341256366725</v>
      </c>
      <c r="F13">
        <v>22.73</v>
      </c>
      <c r="G13" s="1">
        <f t="shared" si="1"/>
        <v>-0.22865874363327521</v>
      </c>
    </row>
    <row r="14" spans="1:7" x14ac:dyDescent="0.35">
      <c r="A14" t="s">
        <v>19</v>
      </c>
      <c r="B14">
        <v>16</v>
      </c>
      <c r="C14">
        <v>22</v>
      </c>
      <c r="D14">
        <v>42.1</v>
      </c>
      <c r="E14" s="1">
        <f t="shared" si="0"/>
        <v>16.14251781472684</v>
      </c>
      <c r="F14">
        <v>16.3</v>
      </c>
      <c r="G14" s="1">
        <f t="shared" si="1"/>
        <v>-0.15748218527316027</v>
      </c>
    </row>
    <row r="15" spans="1:7" x14ac:dyDescent="0.35">
      <c r="A15" t="s">
        <v>20</v>
      </c>
      <c r="B15">
        <v>16.850000000000001</v>
      </c>
      <c r="C15">
        <v>22</v>
      </c>
      <c r="D15">
        <v>39.4</v>
      </c>
      <c r="E15" s="1">
        <f t="shared" si="0"/>
        <v>16.980710659898477</v>
      </c>
      <c r="F15">
        <v>17.2</v>
      </c>
      <c r="G15" s="1">
        <f t="shared" si="1"/>
        <v>-0.2192893401015219</v>
      </c>
    </row>
    <row r="16" spans="1:7" x14ac:dyDescent="0.35">
      <c r="A16" t="s">
        <v>21</v>
      </c>
      <c r="B16">
        <v>16.850000000000001</v>
      </c>
      <c r="C16">
        <v>22</v>
      </c>
      <c r="D16">
        <v>36.5</v>
      </c>
      <c r="E16" s="1">
        <f t="shared" si="0"/>
        <v>16.991095890410961</v>
      </c>
      <c r="F16">
        <v>17.2</v>
      </c>
      <c r="G16" s="1">
        <f t="shared" si="1"/>
        <v>-0.20890410958903871</v>
      </c>
    </row>
    <row r="17" spans="1:7" x14ac:dyDescent="0.35">
      <c r="A17" t="s">
        <v>22</v>
      </c>
      <c r="B17">
        <v>16.05</v>
      </c>
      <c r="C17">
        <v>22</v>
      </c>
      <c r="D17">
        <v>36.5</v>
      </c>
      <c r="E17" s="1">
        <f t="shared" si="0"/>
        <v>16.213013698630139</v>
      </c>
      <c r="F17">
        <v>16.399999999999999</v>
      </c>
      <c r="G17" s="1">
        <f t="shared" si="1"/>
        <v>-0.18698630136985983</v>
      </c>
    </row>
    <row r="18" spans="1:7" x14ac:dyDescent="0.35">
      <c r="A18" t="s">
        <v>23</v>
      </c>
      <c r="B18">
        <v>21.05</v>
      </c>
      <c r="C18">
        <v>22</v>
      </c>
      <c r="D18">
        <v>44.5</v>
      </c>
      <c r="E18" s="1">
        <f t="shared" si="0"/>
        <v>21.071348314606741</v>
      </c>
      <c r="F18">
        <v>21.32</v>
      </c>
      <c r="G18" s="1">
        <f t="shared" si="1"/>
        <v>-0.24865168539325921</v>
      </c>
    </row>
    <row r="19" spans="1:7" x14ac:dyDescent="0.35">
      <c r="A19" t="s">
        <v>24</v>
      </c>
      <c r="B19">
        <v>19.010000000000002</v>
      </c>
      <c r="C19">
        <v>22</v>
      </c>
      <c r="D19">
        <v>47.9</v>
      </c>
      <c r="E19" s="1">
        <f t="shared" si="0"/>
        <v>19.072421711899793</v>
      </c>
      <c r="F19">
        <v>19.260000000000002</v>
      </c>
      <c r="G19" s="1">
        <f t="shared" si="1"/>
        <v>-0.18757828810020882</v>
      </c>
    </row>
    <row r="20" spans="1:7" x14ac:dyDescent="0.35">
      <c r="A20" t="s">
        <v>25</v>
      </c>
      <c r="B20">
        <v>19.010000000000002</v>
      </c>
      <c r="C20">
        <v>22</v>
      </c>
      <c r="D20">
        <v>44.5</v>
      </c>
      <c r="E20" s="1">
        <f t="shared" si="0"/>
        <v>19.077191011235957</v>
      </c>
      <c r="F20">
        <v>19.28</v>
      </c>
      <c r="G20" s="1">
        <f t="shared" si="1"/>
        <v>-0.20280898876404407</v>
      </c>
    </row>
    <row r="21" spans="1:7" x14ac:dyDescent="0.35">
      <c r="A21" t="s">
        <v>26</v>
      </c>
      <c r="B21">
        <v>19.010000000000002</v>
      </c>
      <c r="C21">
        <v>22</v>
      </c>
      <c r="D21">
        <v>47.9</v>
      </c>
      <c r="E21" s="1">
        <f t="shared" si="0"/>
        <v>19.072421711899793</v>
      </c>
      <c r="F21">
        <v>19.149999999999999</v>
      </c>
      <c r="G21" s="1">
        <f t="shared" si="1"/>
        <v>-7.7578288100205839E-2</v>
      </c>
    </row>
    <row r="22" spans="1:7" x14ac:dyDescent="0.35">
      <c r="A22" t="s">
        <v>27</v>
      </c>
      <c r="B22">
        <v>19.010000000000002</v>
      </c>
      <c r="C22">
        <v>22</v>
      </c>
      <c r="D22">
        <v>44.6</v>
      </c>
      <c r="E22" s="1">
        <f t="shared" si="0"/>
        <v>19.077040358744394</v>
      </c>
      <c r="F22">
        <v>19.16</v>
      </c>
      <c r="G22" s="1">
        <f t="shared" si="1"/>
        <v>-8.2959641255605732E-2</v>
      </c>
    </row>
    <row r="23" spans="1:7" x14ac:dyDescent="0.35">
      <c r="A23" t="s">
        <v>28</v>
      </c>
      <c r="B23">
        <v>18.510000000000002</v>
      </c>
      <c r="C23">
        <v>22</v>
      </c>
      <c r="D23">
        <v>46.5</v>
      </c>
      <c r="E23" s="1">
        <f t="shared" si="0"/>
        <v>18.585053763440861</v>
      </c>
      <c r="F23">
        <v>18.8</v>
      </c>
      <c r="G23" s="1">
        <f t="shared" si="1"/>
        <v>-0.21494623655913969</v>
      </c>
    </row>
    <row r="24" spans="1:7" x14ac:dyDescent="0.35">
      <c r="A24" t="s">
        <v>29</v>
      </c>
      <c r="B24">
        <v>18.510000000000002</v>
      </c>
      <c r="C24">
        <v>22</v>
      </c>
      <c r="D24">
        <v>46.5</v>
      </c>
      <c r="E24" s="1">
        <f t="shared" si="0"/>
        <v>18.585053763440861</v>
      </c>
      <c r="F24">
        <v>18.600000000000001</v>
      </c>
      <c r="G24" s="1">
        <f t="shared" si="1"/>
        <v>-1.4946236559140402E-2</v>
      </c>
    </row>
    <row r="25" spans="1:7" x14ac:dyDescent="0.35">
      <c r="A25" t="s">
        <v>30</v>
      </c>
      <c r="B25">
        <v>10.199999999999999</v>
      </c>
      <c r="C25">
        <v>22</v>
      </c>
      <c r="D25">
        <v>48</v>
      </c>
      <c r="E25" s="1">
        <f t="shared" si="0"/>
        <v>10.445833333333333</v>
      </c>
      <c r="F25">
        <v>10.7</v>
      </c>
      <c r="G25" s="1">
        <f t="shared" si="1"/>
        <v>-0.25416666666666643</v>
      </c>
    </row>
    <row r="26" spans="1:7" x14ac:dyDescent="0.35">
      <c r="A26" t="s">
        <v>31</v>
      </c>
      <c r="B26">
        <v>5.8</v>
      </c>
      <c r="C26">
        <v>22</v>
      </c>
      <c r="D26">
        <v>46.9</v>
      </c>
      <c r="E26" s="1">
        <f t="shared" si="0"/>
        <v>6.145415778251599</v>
      </c>
      <c r="F26">
        <v>6.4</v>
      </c>
      <c r="G26" s="1">
        <f t="shared" si="1"/>
        <v>-0.25458422174840134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7634-8BD9-428D-B183-955D1FB89D38}">
  <dimension ref="A1:G26"/>
  <sheetViews>
    <sheetView tabSelected="1" workbookViewId="0">
      <selection activeCell="F1" sqref="F1"/>
    </sheetView>
  </sheetViews>
  <sheetFormatPr defaultRowHeight="14.5" x14ac:dyDescent="0.35"/>
  <cols>
    <col min="1" max="1" width="24.81640625" bestFit="1" customWidth="1"/>
    <col min="2" max="2" width="14" bestFit="1" customWidth="1"/>
    <col min="3" max="3" width="13.453125" bestFit="1" customWidth="1"/>
    <col min="4" max="4" width="35.81640625" bestFit="1" customWidth="1"/>
    <col min="5" max="5" width="27.26953125" bestFit="1" customWidth="1"/>
    <col min="6" max="6" width="57.26953125" bestFit="1" customWidth="1"/>
    <col min="7" max="7" width="36.26953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32</v>
      </c>
      <c r="E1" t="s">
        <v>33</v>
      </c>
      <c r="F1" t="s">
        <v>5</v>
      </c>
      <c r="G1" t="s">
        <v>6</v>
      </c>
    </row>
    <row r="2" spans="1:7" x14ac:dyDescent="0.35">
      <c r="A2" t="s">
        <v>7</v>
      </c>
      <c r="B2">
        <v>4.4000000000000004</v>
      </c>
      <c r="C2">
        <v>22.3</v>
      </c>
      <c r="D2">
        <v>52</v>
      </c>
      <c r="E2" s="1">
        <f>(C2-B2)/D2+B2</f>
        <v>4.7442307692307697</v>
      </c>
      <c r="F2">
        <v>5</v>
      </c>
      <c r="G2" s="1">
        <f>E2-F2</f>
        <v>-0.2557692307692303</v>
      </c>
    </row>
    <row r="3" spans="1:7" x14ac:dyDescent="0.35">
      <c r="A3" t="s">
        <v>8</v>
      </c>
      <c r="B3">
        <v>5</v>
      </c>
      <c r="C3">
        <v>22.3</v>
      </c>
      <c r="D3">
        <v>55</v>
      </c>
      <c r="E3" s="1">
        <f t="shared" ref="E3:E26" si="0">(C3-B3)/D3+B3</f>
        <v>5.3145454545454545</v>
      </c>
      <c r="F3">
        <v>5.5</v>
      </c>
      <c r="G3" s="1">
        <f t="shared" ref="G3:G26" si="1">E3-F3</f>
        <v>-0.18545454545454554</v>
      </c>
    </row>
    <row r="4" spans="1:7" x14ac:dyDescent="0.35">
      <c r="A4" t="s">
        <v>9</v>
      </c>
      <c r="B4">
        <v>7.9</v>
      </c>
      <c r="C4">
        <v>22.3</v>
      </c>
      <c r="D4">
        <v>61.4</v>
      </c>
      <c r="E4" s="1">
        <f t="shared" si="0"/>
        <v>8.1345276872964174</v>
      </c>
      <c r="F4">
        <v>8.3000000000000007</v>
      </c>
      <c r="G4" s="1">
        <f t="shared" si="1"/>
        <v>-0.16547231270358331</v>
      </c>
    </row>
    <row r="5" spans="1:7" x14ac:dyDescent="0.35">
      <c r="A5" t="s">
        <v>10</v>
      </c>
      <c r="B5">
        <v>11.1</v>
      </c>
      <c r="C5">
        <v>22.3</v>
      </c>
      <c r="D5">
        <v>83.33</v>
      </c>
      <c r="E5" s="1">
        <f t="shared" si="0"/>
        <v>11.234405376215049</v>
      </c>
      <c r="F5">
        <v>11.4</v>
      </c>
      <c r="G5" s="1">
        <f t="shared" si="1"/>
        <v>-0.16559462378495127</v>
      </c>
    </row>
    <row r="6" spans="1:7" x14ac:dyDescent="0.35">
      <c r="A6" t="s">
        <v>11</v>
      </c>
      <c r="B6">
        <v>13.2</v>
      </c>
      <c r="C6">
        <v>22.3</v>
      </c>
      <c r="D6">
        <v>139.6</v>
      </c>
      <c r="E6" s="1">
        <f t="shared" si="0"/>
        <v>13.265186246418338</v>
      </c>
      <c r="F6">
        <v>13.4</v>
      </c>
      <c r="G6" s="1">
        <f t="shared" si="1"/>
        <v>-0.13481375358166225</v>
      </c>
    </row>
    <row r="7" spans="1:7" x14ac:dyDescent="0.35">
      <c r="A7" t="s">
        <v>12</v>
      </c>
      <c r="B7">
        <v>13.2</v>
      </c>
      <c r="C7">
        <v>22.3</v>
      </c>
      <c r="D7">
        <v>113.3</v>
      </c>
      <c r="E7" s="1">
        <f t="shared" si="0"/>
        <v>13.280317740511915</v>
      </c>
      <c r="F7">
        <v>13.4</v>
      </c>
      <c r="G7" s="1">
        <f t="shared" si="1"/>
        <v>-0.11968225948808531</v>
      </c>
    </row>
    <row r="8" spans="1:7" x14ac:dyDescent="0.35">
      <c r="A8" t="s">
        <v>13</v>
      </c>
      <c r="B8">
        <v>18.3</v>
      </c>
      <c r="C8">
        <v>22.3</v>
      </c>
      <c r="D8">
        <v>85.4</v>
      </c>
      <c r="E8" s="1">
        <f t="shared" si="0"/>
        <v>18.346838407494147</v>
      </c>
      <c r="F8">
        <v>18.5</v>
      </c>
      <c r="G8" s="1">
        <f t="shared" si="1"/>
        <v>-0.15316159250585315</v>
      </c>
    </row>
    <row r="9" spans="1:7" x14ac:dyDescent="0.35">
      <c r="A9" t="s">
        <v>14</v>
      </c>
      <c r="B9">
        <v>18.3</v>
      </c>
      <c r="C9">
        <v>22.3</v>
      </c>
      <c r="D9">
        <v>72</v>
      </c>
      <c r="E9" s="1">
        <f t="shared" si="0"/>
        <v>18.355555555555558</v>
      </c>
      <c r="F9">
        <v>18.5</v>
      </c>
      <c r="G9" s="1">
        <f t="shared" si="1"/>
        <v>-0.14444444444444215</v>
      </c>
    </row>
    <row r="10" spans="1:7" x14ac:dyDescent="0.35">
      <c r="A10" t="s">
        <v>15</v>
      </c>
      <c r="B10">
        <v>20</v>
      </c>
      <c r="C10">
        <v>22.3</v>
      </c>
      <c r="D10">
        <v>68.8</v>
      </c>
      <c r="E10" s="1">
        <f t="shared" si="0"/>
        <v>20.033430232558139</v>
      </c>
      <c r="F10">
        <v>20.2</v>
      </c>
      <c r="G10" s="1">
        <f t="shared" si="1"/>
        <v>-0.16656976744186025</v>
      </c>
    </row>
    <row r="11" spans="1:7" x14ac:dyDescent="0.35">
      <c r="A11" t="s">
        <v>16</v>
      </c>
      <c r="B11">
        <v>20</v>
      </c>
      <c r="C11">
        <v>22.3</v>
      </c>
      <c r="D11">
        <v>59</v>
      </c>
      <c r="E11" s="1">
        <f t="shared" si="0"/>
        <v>20.038983050847456</v>
      </c>
      <c r="F11">
        <v>20.22</v>
      </c>
      <c r="G11" s="1">
        <f t="shared" si="1"/>
        <v>-0.18101694915254285</v>
      </c>
    </row>
    <row r="12" spans="1:7" x14ac:dyDescent="0.35">
      <c r="A12" t="s">
        <v>17</v>
      </c>
      <c r="B12">
        <v>16.05</v>
      </c>
      <c r="C12">
        <v>22.3</v>
      </c>
      <c r="D12">
        <v>48.5</v>
      </c>
      <c r="E12" s="1">
        <f t="shared" si="0"/>
        <v>16.178865979381445</v>
      </c>
      <c r="F12">
        <v>16.3</v>
      </c>
      <c r="G12" s="1">
        <f t="shared" si="1"/>
        <v>-0.12113402061855538</v>
      </c>
    </row>
    <row r="13" spans="1:7" x14ac:dyDescent="0.35">
      <c r="A13" t="s">
        <v>18</v>
      </c>
      <c r="B13">
        <v>22.51</v>
      </c>
      <c r="C13">
        <v>22.3</v>
      </c>
      <c r="D13">
        <v>58.9</v>
      </c>
      <c r="E13" s="1">
        <f t="shared" si="0"/>
        <v>22.506434634974536</v>
      </c>
      <c r="F13">
        <v>22.73</v>
      </c>
      <c r="G13" s="1">
        <f t="shared" si="1"/>
        <v>-0.22356536502546476</v>
      </c>
    </row>
    <row r="14" spans="1:7" x14ac:dyDescent="0.35">
      <c r="A14" t="s">
        <v>19</v>
      </c>
      <c r="B14">
        <v>16</v>
      </c>
      <c r="C14">
        <v>22.3</v>
      </c>
      <c r="D14">
        <v>42.1</v>
      </c>
      <c r="E14" s="1">
        <f t="shared" si="0"/>
        <v>16.149643705463184</v>
      </c>
      <c r="F14">
        <v>16.3</v>
      </c>
      <c r="G14" s="1">
        <f t="shared" si="1"/>
        <v>-0.15035629453681665</v>
      </c>
    </row>
    <row r="15" spans="1:7" x14ac:dyDescent="0.35">
      <c r="A15" t="s">
        <v>20</v>
      </c>
      <c r="B15">
        <v>16.850000000000001</v>
      </c>
      <c r="C15">
        <v>22.3</v>
      </c>
      <c r="D15">
        <v>39.4</v>
      </c>
      <c r="E15" s="1">
        <f t="shared" si="0"/>
        <v>16.988324873096449</v>
      </c>
      <c r="F15">
        <v>17.2</v>
      </c>
      <c r="G15" s="1">
        <f t="shared" si="1"/>
        <v>-0.21167512690355039</v>
      </c>
    </row>
    <row r="16" spans="1:7" x14ac:dyDescent="0.35">
      <c r="A16" t="s">
        <v>21</v>
      </c>
      <c r="B16">
        <v>16.850000000000001</v>
      </c>
      <c r="C16">
        <v>22.3</v>
      </c>
      <c r="D16">
        <v>36.5</v>
      </c>
      <c r="E16" s="1">
        <f t="shared" si="0"/>
        <v>16.999315068493154</v>
      </c>
      <c r="F16">
        <v>17.2</v>
      </c>
      <c r="G16" s="1">
        <f t="shared" si="1"/>
        <v>-0.20068493150684574</v>
      </c>
    </row>
    <row r="17" spans="1:7" x14ac:dyDescent="0.35">
      <c r="A17" t="s">
        <v>22</v>
      </c>
      <c r="B17">
        <v>16.05</v>
      </c>
      <c r="C17">
        <v>22.3</v>
      </c>
      <c r="D17">
        <v>36.5</v>
      </c>
      <c r="E17" s="1">
        <f t="shared" si="0"/>
        <v>16.221232876712328</v>
      </c>
      <c r="F17">
        <v>16.399999999999999</v>
      </c>
      <c r="G17" s="1">
        <f t="shared" si="1"/>
        <v>-0.17876712328767042</v>
      </c>
    </row>
    <row r="18" spans="1:7" x14ac:dyDescent="0.35">
      <c r="A18" t="s">
        <v>23</v>
      </c>
      <c r="B18">
        <v>21.05</v>
      </c>
      <c r="C18">
        <v>22.3</v>
      </c>
      <c r="D18">
        <v>44.5</v>
      </c>
      <c r="E18" s="1">
        <f t="shared" si="0"/>
        <v>21.078089887640449</v>
      </c>
      <c r="F18">
        <v>21.32</v>
      </c>
      <c r="G18" s="1">
        <f t="shared" si="1"/>
        <v>-0.24191011235955173</v>
      </c>
    </row>
    <row r="19" spans="1:7" x14ac:dyDescent="0.35">
      <c r="A19" t="s">
        <v>24</v>
      </c>
      <c r="B19">
        <v>19.010000000000002</v>
      </c>
      <c r="C19">
        <v>22.3</v>
      </c>
      <c r="D19">
        <v>47.9</v>
      </c>
      <c r="E19" s="1">
        <f t="shared" si="0"/>
        <v>19.078684759916495</v>
      </c>
      <c r="F19">
        <v>19.260000000000002</v>
      </c>
      <c r="G19" s="1">
        <f t="shared" si="1"/>
        <v>-0.18131524008350652</v>
      </c>
    </row>
    <row r="20" spans="1:7" x14ac:dyDescent="0.35">
      <c r="A20" t="s">
        <v>25</v>
      </c>
      <c r="B20">
        <v>19.010000000000002</v>
      </c>
      <c r="C20">
        <v>22.3</v>
      </c>
      <c r="D20">
        <v>44.5</v>
      </c>
      <c r="E20" s="1">
        <f t="shared" si="0"/>
        <v>19.083932584269665</v>
      </c>
      <c r="F20">
        <v>19.28</v>
      </c>
      <c r="G20" s="1">
        <f t="shared" si="1"/>
        <v>-0.19606741573033659</v>
      </c>
    </row>
    <row r="21" spans="1:7" x14ac:dyDescent="0.35">
      <c r="A21" t="s">
        <v>26</v>
      </c>
      <c r="B21">
        <v>19.010000000000002</v>
      </c>
      <c r="C21">
        <v>22.3</v>
      </c>
      <c r="D21">
        <v>47.9</v>
      </c>
      <c r="E21" s="1">
        <f t="shared" si="0"/>
        <v>19.078684759916495</v>
      </c>
      <c r="F21">
        <v>19.149999999999999</v>
      </c>
      <c r="G21" s="1">
        <f t="shared" si="1"/>
        <v>-7.1315240083503539E-2</v>
      </c>
    </row>
    <row r="22" spans="1:7" x14ac:dyDescent="0.35">
      <c r="A22" t="s">
        <v>27</v>
      </c>
      <c r="B22">
        <v>19.010000000000002</v>
      </c>
      <c r="C22">
        <v>22.3</v>
      </c>
      <c r="D22">
        <v>44.6</v>
      </c>
      <c r="E22" s="1">
        <f t="shared" si="0"/>
        <v>19.083766816143498</v>
      </c>
      <c r="F22">
        <v>19.16</v>
      </c>
      <c r="G22" s="1">
        <f t="shared" si="1"/>
        <v>-7.6233183856501796E-2</v>
      </c>
    </row>
    <row r="23" spans="1:7" x14ac:dyDescent="0.35">
      <c r="A23" t="s">
        <v>28</v>
      </c>
      <c r="B23">
        <v>18.510000000000002</v>
      </c>
      <c r="C23">
        <v>22.3</v>
      </c>
      <c r="D23">
        <v>46.5</v>
      </c>
      <c r="E23" s="1">
        <f t="shared" si="0"/>
        <v>18.591505376344088</v>
      </c>
      <c r="F23">
        <v>18.8</v>
      </c>
      <c r="G23" s="1">
        <f t="shared" si="1"/>
        <v>-0.20849462365591265</v>
      </c>
    </row>
    <row r="24" spans="1:7" x14ac:dyDescent="0.35">
      <c r="A24" t="s">
        <v>29</v>
      </c>
      <c r="B24">
        <v>18.510000000000002</v>
      </c>
      <c r="C24">
        <v>22.3</v>
      </c>
      <c r="D24">
        <v>46.5</v>
      </c>
      <c r="E24" s="1">
        <f t="shared" si="0"/>
        <v>18.591505376344088</v>
      </c>
      <c r="F24">
        <v>18.600000000000001</v>
      </c>
      <c r="G24" s="1">
        <f t="shared" si="1"/>
        <v>-8.4946236559133581E-3</v>
      </c>
    </row>
    <row r="25" spans="1:7" x14ac:dyDescent="0.35">
      <c r="A25" t="s">
        <v>30</v>
      </c>
      <c r="B25">
        <v>10.199999999999999</v>
      </c>
      <c r="C25">
        <v>22.3</v>
      </c>
      <c r="D25">
        <v>48</v>
      </c>
      <c r="E25" s="1">
        <f t="shared" si="0"/>
        <v>10.452083333333333</v>
      </c>
      <c r="F25">
        <v>10.7</v>
      </c>
      <c r="G25" s="1">
        <f t="shared" si="1"/>
        <v>-0.24791666666666679</v>
      </c>
    </row>
    <row r="26" spans="1:7" x14ac:dyDescent="0.35">
      <c r="A26" t="s">
        <v>31</v>
      </c>
      <c r="B26">
        <v>5.8</v>
      </c>
      <c r="C26">
        <v>22.3</v>
      </c>
      <c r="D26">
        <v>46.9</v>
      </c>
      <c r="E26" s="1">
        <f t="shared" si="0"/>
        <v>6.1518123667377393</v>
      </c>
      <c r="F26">
        <v>6.4</v>
      </c>
      <c r="G26" s="1">
        <f t="shared" si="1"/>
        <v>-0.24818763326226101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2023-03-31T19:26:58+00:00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e3f09c3df709400db2417a7161762d62 xmlns="4ffa91fb-a0ff-4ac5-b2db-65c790d184a4">
      <Terms xmlns="http://schemas.microsoft.com/office/infopath/2007/PartnerControls"/>
    </e3f09c3df709400db2417a7161762d62>
    <DocumentSetDescription xmlns="http://schemas.microsoft.com/sharepoint/v3" xsi:nil="true"/>
    <lcf76f155ced4ddcb4097134ff3c332f xmlns="0860a6b2-572b-491e-b1c2-13429512ef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9EF90BEA1CDF4A84CCA0452E8C9DE8" ma:contentTypeVersion="25" ma:contentTypeDescription="Create a new document." ma:contentTypeScope="" ma:versionID="c54eba2cf0b986367eac5c3f097e53e3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0860a6b2-572b-491e-b1c2-13429512efd8" xmlns:ns6="7c663d94-713e-4c89-8116-ef0a05e89ca4" targetNamespace="http://schemas.microsoft.com/office/2006/metadata/properties" ma:root="true" ma:fieldsID="5af8004e842cef8bbc743c36bdbcb562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0860a6b2-572b-491e-b1c2-13429512efd8"/>
    <xsd:import namespace="7c663d94-713e-4c89-8116-ef0a05e89ca4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1:DocumentSetDescription" minOccurs="0"/>
                <xsd:element ref="ns5:MediaServiceEventHashCode" minOccurs="0"/>
                <xsd:element ref="ns5:MediaServiceGenerationTime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DateTaken" minOccurs="0"/>
                <xsd:element ref="ns1:_ip_UnifiedCompliancePolicyProperties" minOccurs="0"/>
                <xsd:element ref="ns1:_ip_UnifiedCompliancePolicyUIAction" minOccurs="0"/>
                <xsd:element ref="ns5:MediaServiceLocation" minOccurs="0"/>
                <xsd:element ref="ns5:MediaLengthInSeconds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DocumentSetDescription" ma:index="33" nillable="true" ma:displayName="Description" ma:description="A description of the Document Set" ma:internalName="DocumentSetDescription">
      <xsd:simpleType>
        <xsd:restriction base="dms:Note"/>
      </xsd:simpleType>
    </xsd:element>
    <xsd:element name="_ip_UnifiedCompliancePolicyProperties" ma:index="4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88f0a8b5-1233-4f54-88a2-5d018b260fcf}" ma:internalName="TaxCatchAllLabel" ma:readOnly="true" ma:showField="CatchAllDataLabel" ma:web="7388f847-7434-495e-aa31-4f027f6c87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88f0a8b5-1233-4f54-88a2-5d018b260fcf}" ma:internalName="TaxCatchAll" ma:showField="CatchAllData" ma:web="7388f847-7434-495e-aa31-4f027f6c87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0a6b2-572b-491e-b1c2-13429512e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8" nillable="true" ma:displayName="Tags" ma:internalName="MediaServiceAutoTags" ma:readOnly="true">
      <xsd:simpleType>
        <xsd:restriction base="dms:Text"/>
      </xsd:simpleType>
    </xsd:element>
    <xsd:element name="MediaServiceOCR" ma:index="3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4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3" nillable="true" ma:displayName="Location" ma:internalName="MediaServiceLocation" ma:readOnly="true">
      <xsd:simpleType>
        <xsd:restriction base="dms:Text"/>
      </xsd:simpleType>
    </xsd:element>
    <xsd:element name="MediaLengthInSeconds" ma:index="4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6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63d94-713e-4c89-8116-ef0a05e89ca4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BC813399-792D-4FBC-B40B-E526AFF984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527DE8-FF27-44C1-B032-CC870BC41D18}">
  <ds:schemaRefs>
    <ds:schemaRef ds:uri="http://www.w3.org/XML/1998/namespace"/>
    <ds:schemaRef ds:uri="e608e653-0029-4ec5-9e1f-cf73f8e9a4b3"/>
    <ds:schemaRef ds:uri="http://schemas.microsoft.com/sharepoint/v3/fields"/>
    <ds:schemaRef ds:uri="http://schemas.microsoft.com/sharepoint.v3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4ffa91fb-a0ff-4ac5-b2db-65c790d184a4"/>
    <ds:schemaRef ds:uri="2ab6a401-639c-48af-bfd9-ee83aa5b96fc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836860D-E2D2-4A84-8D72-80F3FD37D19C}"/>
</file>

<file path=customXml/itemProps4.xml><?xml version="1.0" encoding="utf-8"?>
<ds:datastoreItem xmlns:ds="http://schemas.openxmlformats.org/officeDocument/2006/customXml" ds:itemID="{0C49B44C-6753-42EF-85D8-5E54307A3C8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19</vt:lpstr>
      <vt:lpstr>19.3</vt:lpstr>
      <vt:lpstr>22</vt:lpstr>
      <vt:lpstr>22.3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Nickel, Brian</dc:creator>
  <cp:keywords/>
  <dc:description/>
  <cp:lastModifiedBy>Labiosa, Rochelle</cp:lastModifiedBy>
  <cp:revision/>
  <dcterms:created xsi:type="dcterms:W3CDTF">2023-03-31T19:08:38Z</dcterms:created>
  <dcterms:modified xsi:type="dcterms:W3CDTF">2023-05-30T21:38:35Z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0x01010000CDA5B791B53843A88044C907DF5476</vt:lpwstr>
  </property>
</Properties>
</file>