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0C3EC4F-CE7D-40F5-B7A5-2D9F090DCFE4}"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AGRUnits" sheetId="14" r:id="rId12"/>
    <sheet name="TruckLoading" sheetId="12"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<sst xmlns="http://schemas.openxmlformats.org/spreadsheetml/2006/main" count="5173" uniqueCount="921">
  <si>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</si>
  <si>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</si>
  <si>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</si>
  <si>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</si>
  <si>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</si>
  <si>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</si>
  <si>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</si>
  <si>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</si>
  <si>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</si>
  <si>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</si>
  <si>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</si>
  <si>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</si>
  <si>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</si>
  <si>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</si>
  <si>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</si>
  <si>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</si>
  <si>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</si>
  <si>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</si>
  <si>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</si>
  <si>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</si>
  <si>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</si>
  <si>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</si>
  <si>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</si>
  <si>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</si>
  <si>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</si>
  <si>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</si>
  <si>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</si>
  <si>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</si>
  <si>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</si>
  <si>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</si>
  <si>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</si>
  <si>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</si>
  <si>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</si>
  <si>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</si>
  <si>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</si>
  <si>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</si>
  <si>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</si>
  <si>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</si>
  <si>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</si>
  <si>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</si>
  <si>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</si>
  <si>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</si>
  <si>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</si>
  <si>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</si>
  <si>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</si>
  <si>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</si>
  <si>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</si>
  <si>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</si>
  <si>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</si>
  <si>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</si>
  <si>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</si>
  <si>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</si>
  <si>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</si>
  <si>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</si>
  <si>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</si>
  <si>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</si>
  <si>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</si>
  <si>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</si>
  <si>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</si>
  <si>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</si>
  <si>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</si>
  <si>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</si>
  <si>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</si>
  <si>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</si>
  <si>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</si>
  <si>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</si>
  <si>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</si>
  <si>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</si>
  <si>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</si>
  <si>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</si>
  <si>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</si>
  <si>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</si>
  <si>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</si>
  <si>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</si>
  <si>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</si>
  <si>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</si>
  <si>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</si>
  <si>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</si>
  <si>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</si>
  <si>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</si>
  <si>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</si>
  <si>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</si>
  <si>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</si>
  <si>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</si>
  <si>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</si>
  <si>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</si>
  <si>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</si>
  <si>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</si>
  <si>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</si>
  <si>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</si>
  <si>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</si>
  <si>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</si>
  <si>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</si>
  <si>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</si>
  <si>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</si>
  <si>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</si>
  <si>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</si>
  <si>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</si>
  <si>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</si>
  <si>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</si>
  <si>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</si>
  <si>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</si>
  <si>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</si>
  <si>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</si>
  <si>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</si>
  <si>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</si>
  <si>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</si>
  <si>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</si>
  <si>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</si>
  <si>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</si>
  <si>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</si>
  <si>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</si>
  <si>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</si>
  <si>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</si>
  <si>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</si>
  <si>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</si>
  <si>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</si>
  <si>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</si>
  <si>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</si>
  <si>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</si>
  <si>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</si>
  <si>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</si>
  <si>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</si>
  <si>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</si>
  <si>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</si>
  <si>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</si>
  <si>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</si>
  <si>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</si>
  <si>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</si>
  <si>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</si>
  <si>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</si>
  <si>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</si>
  <si>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</si>
  <si>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</si>
  <si>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</si>
  <si>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</si>
  <si>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</si>
  <si>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</si>
  <si>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</si>
  <si>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</si>
  <si>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</si>
  <si>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</si>
  <si>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</si>
  <si>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</si>
  <si>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</si>
  <si>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</si>
  <si>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</si>
  <si>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</si>
  <si>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</si>
  <si>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</si>
  <si>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</si>
  <si>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</si>
  <si>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</si>
  <si>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</si>
  <si>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</si>
  <si>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</si>
  <si>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</si>
  <si>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</si>
  <si>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</si>
  <si>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</si>
  <si>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</si>
  <si>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</si>
  <si>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</si>
  <si>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</si>
  <si>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</si>
  <si>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</si>
  <si>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</si>
  <si>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</si>
  <si>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</si>
  <si>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</si>
  <si>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</si>
  <si>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</si>
  <si>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</si>
  <si>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</si>
  <si>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</si>
  <si>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</si>
  <si>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</si>
  <si>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</si>
  <si>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</si>
  <si>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</si>
  <si>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</si>
  <si>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</si>
  <si>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</si>
  <si>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</si>
  <si>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</si>
  <si>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</si>
  <si>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</si>
  <si>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</si>
  <si>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</si>
  <si>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</si>
  <si>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</si>
  <si>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</si>
  <si>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</si>
  <si>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</si>
  <si>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</si>
  <si>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</si>
  <si>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</si>
  <si>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</si>
  <si>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</si>
  <si>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</si>
  <si>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</si>
  <si>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</si>
  <si>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</si>
  <si>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</si>
  <si>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</si>
  <si>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</si>
  <si>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</si>
  <si>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</si>
  <si>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</si>
  <si>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</si>
  <si>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</si>
  <si>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</si>
  <si>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</si>
  <si>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</si>
  <si>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</si>
  <si>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</si>
  <si>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</si>
  <si>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</si>
  <si>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</si>
  <si>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</si>
  <si>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</si>
  <si>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</si>
  <si>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</si>
  <si>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</si>
  <si>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</si>
  <si>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</si>
  <si>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</si>
  <si>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</si>
  <si>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</si>
  <si>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</si>
  <si>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</si>
  <si>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</si>
  <si>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</si>
  <si>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</si>
  <si>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</si>
  <si>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</si>
  <si>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</si>
  <si>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</si>
  <si>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</si>
  <si>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</si>
  <si>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</si>
  <si>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</si>
  <si>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</si>
  <si>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</si>
  <si>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</si>
  <si>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</si>
  <si>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</si>
  <si>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</si>
  <si>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</si>
  <si>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</si>
  <si>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</si>
  <si>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</si>
  <si>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</si>
  <si>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</si>
  <si>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</si>
  <si>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</si>
  <si>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</si>
  <si>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</si>
  <si>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</si>
  <si>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</si>
  <si>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</si>
  <si>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</si>
  <si>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</si>
  <si>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</si>
  <si>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</si>
  <si>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</si>
  <si>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</si>
  <si>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</si>
  <si>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</si>
  <si>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</si>
  <si>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</si>
  <si>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</si>
  <si>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</si>
  <si>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</si>
  <si>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</si>
  <si>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</si>
  <si>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</si>
  <si>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</si>
  <si>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</si>
  <si>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</si>
  <si>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</si>
  <si>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</si>
  <si>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</si>
  <si>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</si>
  <si>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</si>
  <si>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</si>
  <si>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</si>
  <si>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</si>
  <si>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</si>
  <si>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</si>
  <si>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</si>
  <si>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</si>
  <si>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</si>
  <si>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</si>
  <si>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</si>
  <si>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</si>
  <si>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</si>
  <si>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</si>
  <si>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</si>
  <si>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</si>
  <si>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</si>
  <si>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</si>
  <si>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</si>
  <si>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</si>
  <si>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</si>
  <si>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</si>
  <si>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</si>
  <si>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</si>
  <si>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</si>
  <si>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</si>
  <si>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</si>
  <si>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</si>
  <si>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</si>
  <si>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</si>
  <si>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</si>
  <si>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</si>
  <si>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</si>
  <si>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</si>
  <si>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</si>
  <si>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</si>
  <si>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</si>
  <si>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</si>
  <si>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</si>
  <si>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</si>
  <si>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</si>
  <si>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</si>
  <si>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</si>
  <si>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</si>
  <si>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</si>
  <si>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</si>
  <si>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</si>
  <si>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</si>
  <si>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</si>
  <si>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</si>
  <si>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</si>
  <si>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</si>
  <si>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</si>
  <si>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</si>
  <si>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</si>
  <si>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</si>
  <si>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</si>
  <si>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</si>
  <si>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</si>
  <si>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</si>
  <si>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</si>
  <si>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</si>
  <si>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</si>
  <si>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</si>
  <si>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</si>
  <si>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</si>
  <si>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</si>
  <si>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</si>
  <si>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</si>
  <si>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</si>
  <si>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</si>
  <si>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</si>
  <si>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</si>
  <si>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</si>
  <si>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</si>
  <si>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</si>
  <si>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</si>
  <si>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</si>
  <si>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</si>
  <si>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</si>
  <si>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</si>
  <si>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</si>
  <si>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</si>
  <si>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</si>
  <si>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</si>
  <si>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</si>
  <si>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</si>
  <si>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</si>
  <si>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</si>
  <si>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</si>
  <si>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</si>
  <si>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</si>
  <si>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</si>
  <si>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</si>
  <si>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</si>
  <si>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</si>
  <si>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</si>
  <si>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</si>
  <si>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</si>
  <si>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</si>
  <si>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</si>
  <si>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</si>
  <si>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</si>
  <si>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</si>
  <si>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</si>
  <si>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</si>
  <si>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</si>
  <si>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</si>
  <si>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</si>
  <si>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</si>
  <si>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</si>
  <si>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</si>
  <si>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</si>
  <si>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</si>
  <si>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</si>
  <si>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</si>
  <si>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</si>
  <si>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</si>
  <si>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</si>
  <si>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</si>
  <si>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</si>
  <si>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</si>
  <si>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</si>
  <si>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</si>
  <si>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</si>
  <si>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</si>
  <si>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</si>
  <si>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</si>
  <si>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</si>
  <si>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</si>
  <si>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</si>
  <si>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</si>
  <si>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</si>
  <si>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</si>
  <si>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</si>
  <si>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</si>
  <si>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</si>
  <si>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</si>
  <si>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</si>
  <si>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</si>
  <si>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</si>
  <si>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</si>
  <si>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</si>
  <si>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</si>
  <si>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</si>
  <si>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</si>
  <si>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</si>
  <si>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</si>
  <si>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</si>
  <si>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</si>
  <si>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</si>
  <si>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</si>
  <si>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</si>
  <si>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</si>
  <si>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</si>
  <si>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</si>
  <si>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</si>
  <si>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</si>
  <si>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</si>
  <si>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</si>
  <si>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</si>
  <si>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</si>
  <si>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</si>
  <si>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</si>
  <si>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</si>
  <si>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</si>
  <si>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</si>
  <si>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</si>
  <si>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</si>
  <si>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</si>
  <si>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</si>
  <si>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</si>
  <si>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</si>
  <si>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</si>
  <si>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</si>
  <si>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</si>
  <si>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</si>
  <si>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</si>
  <si>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</si>
  <si>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</si>
  <si>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</si>
  <si>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</si>
  <si>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</si>
  <si>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</si>
  <si>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</si>
  <si>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</si>
  <si>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</si>
  <si>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</si>
  <si>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</si>
  <si>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</si>
  <si>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</si>
  <si>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</si>
  <si>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</si>
  <si>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</si>
  <si>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</si>
  <si>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</si>
  <si>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</si>
  <si>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</si>
  <si>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</si>
  <si>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</si>
  <si>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</si>
  <si>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</si>
  <si>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</si>
  <si>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</si>
  <si>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</si>
  <si>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</si>
  <si>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</si>
  <si>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</si>
  <si>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</si>
  <si>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</si>
  <si>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</si>
  <si>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</si>
  <si>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</si>
  <si>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</si>
  <si>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</si>
  <si>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</si>
  <si>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</si>
  <si>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</si>
  <si>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</si>
  <si>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</si>
  <si>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</si>
  <si>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</si>
  <si>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</si>
  <si>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</si>
  <si>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</si>
  <si>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</si>
  <si>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</si>
  <si>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</si>
  <si>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</si>
  <si>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</si>
  <si>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</si>
  <si>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</si>
  <si>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</si>
  <si>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</si>
  <si>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</si>
  <si>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</si>
  <si>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</si>
  <si>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</si>
  <si>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</si>
  <si>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</si>
  <si>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</si>
  <si>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</si>
  <si>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</si>
  <si>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</si>
  <si>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</si>
  <si>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</si>
  <si>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</si>
  <si>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</si>
  <si>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</si>
  <si>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</si>
  <si>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</si>
  <si>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</si>
  <si>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</si>
  <si>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</si>
  <si>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</si>
  <si>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</si>
  <si>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</si>
  <si>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</si>
  <si>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</si>
  <si>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</si>
  <si>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</si>
  <si>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</si>
  <si>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</si>
  <si>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</si>
  <si>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</si>
  <si>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</si>
  <si>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</si>
  <si>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</si>
  <si>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</si>
  <si>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</si>
  <si>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</si>
  <si>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</si>
  <si>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</si>
  <si>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</si>
  <si>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</si>
  <si>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</si>
  <si>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</si>
  <si>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</si>
  <si>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</si>
  <si>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</si>
  <si>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</si>
  <si>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</si>
  <si>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</si>
  <si>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</si>
  <si>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</si>
  <si>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</si>
  <si>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</si>
  <si>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</si>
  <si>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</si>
  <si>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</si>
  <si>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</si>
  <si>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</si>
  <si>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</si>
  <si>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</si>
  <si>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</si>
  <si>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</si>
  <si>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</si>
  <si>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</si>
  <si>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</si>
  <si>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</si>
  <si>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</si>
  <si>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</si>
  <si>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</si>
  <si>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</si>
  <si>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</si>
  <si>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</si>
  <si>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</si>
  <si>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</si>
  <si>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</si>
  <si>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</si>
  <si>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</si>
  <si>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</si>
  <si>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</si>
  <si>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</si>
  <si>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</si>
  <si>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</si>
  <si>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</si>
  <si>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</si>
  <si>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</si>
  <si>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</si>
  <si>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</si>
  <si>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</si>
  <si>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</si>
  <si>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</si>
  <si>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</si>
  <si>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</si>
  <si>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</si>
  <si>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</si>
  <si>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</si>
  <si>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</si>
  <si>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</si>
  <si>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</si>
  <si>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</si>
  <si>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</si>
  <si>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</si>
  <si>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</si>
  <si>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</si>
  <si>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</si>
  <si>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</si>
  <si>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</si>
  <si>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</si>
  <si>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</si>
  <si>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</si>
  <si>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</si>
  <si>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</si>
  <si>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</si>
  <si>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</si>
  <si>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</si>
  <si>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</si>
  <si>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</si>
  <si>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</si>
  <si>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</si>
  <si>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</si>
  <si>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</si>
  <si>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</si>
  <si>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</si>
  <si>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</si>
  <si>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</si>
  <si>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</si>
  <si>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</si>
  <si>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</si>
  <si>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</si>
  <si>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</si>
  <si>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</si>
  <si>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</si>
  <si>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</si>
  <si>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</si>
  <si>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</si>
  <si>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</si>
  <si>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</si>
  <si>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</si>
  <si>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</si>
  <si>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</si>
  <si>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</si>
  <si>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</si>
  <si>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</si>
  <si>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</si>
  <si>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</si>
  <si>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</si>
  <si>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</si>
  <si>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</si>
  <si>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</si>
  <si>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</si>
  <si>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</si>
  <si>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</si>
  <si>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</si>
  <si>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</si>
  <si>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</si>
  <si>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</si>
  <si>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</si>
  <si>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</si>
  <si>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</si>
  <si>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</si>
  <si>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</si>
  <si>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</si>
  <si>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</si>
  <si>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</si>
  <si>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</si>
  <si>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</si>
  <si>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</si>
  <si>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</si>
  <si>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</si>
  <si>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</si>
  <si>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</si>
  <si>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</si>
  <si>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</si>
  <si>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</si>
  <si>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</si>
  <si>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</si>
  <si>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</si>
  <si>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</si>
  <si>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</si>
  <si>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</si>
  <si>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</si>
  <si>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</si>
  <si>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</si>
  <si>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</si>
  <si>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</si>
  <si>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</si>
  <si>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</si>
  <si>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</si>
  <si>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</si>
  <si>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</si>
  <si>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</si>
  <si>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</si>
  <si>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</si>
  <si>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</si>
  <si>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</si>
  <si>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</si>
  <si>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</si>
  <si>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</si>
  <si>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</si>
  <si>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</si>
  <si>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</si>
  <si>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</si>
  <si>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</si>
  <si>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</si>
  <si>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</si>
  <si>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</si>
  <si>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</si>
  <si>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</si>
  <si>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</si>
  <si>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</si>
  <si>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</si>
  <si>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</si>
  <si>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</si>
  <si>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</si>
  <si>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</si>
  <si>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</si>
  <si>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</si>
  <si>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</si>
  <si>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</si>
  <si>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</si>
  <si>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</si>
  <si>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</si>
  <si>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</si>
  <si>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</si>
  <si>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</si>
  <si>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</si>
  <si>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</si>
  <si>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</si>
  <si>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</si>
  <si>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</si>
  <si>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</si>
  <si>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</si>
  <si>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</si>
  <si>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</si>
  <si>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</si>
  <si>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</si>
  <si>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</si>
  <si>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</si>
  <si>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</si>
  <si>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</si>
  <si>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</si>
  <si>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</si>
  <si>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</si>
  <si>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</si>
  <si>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</si>
  <si>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</si>
  <si>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</si>
  <si>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</si>
  <si>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</si>
  <si>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</si>
  <si>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</si>
  <si>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</si>
  <si>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</si>
  <si>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</si>
  <si>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</si>
  <si>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</si>
  <si>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</si>
  <si>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</si>
  <si>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</si>
  <si>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</si>
  <si>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</si>
  <si>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</si>
  <si>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</si>
  <si>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</si>
  <si>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</si>
  <si>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</si>
  <si>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</si>
  <si>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</si>
  <si>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</si>
  <si>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</si>
  <si>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</si>
  <si>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</si>
  <si>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</si>
  <si>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</si>
  <si>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</si>
  <si>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</si>
  <si>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</si>
  <si>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</si>
  <si>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</si>
  <si>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</si>
  <si>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</si>
  <si>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</si>
  <si>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</si>
  <si>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</si>
  <si>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</si>
  <si>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</si>
  <si>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</si>
  <si>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</si>
  <si>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</si>
  <si>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</si>
  <si>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</si>
  <si>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</si>
  <si>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</si>
  <si>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</si>
  <si>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</si>
  <si>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</si>
  <si>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</si>
  <si>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</si>
  <si>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</si>
  <si>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</si>
  <si>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</si>
  <si>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</si>
  <si>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</si>
  <si>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</si>
  <si>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</si>
  <si>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</si>
  <si>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</si>
  <si>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</si>
  <si>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</si>
  <si>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</si>
  <si>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</si>
  <si>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</si>
  <si>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</si>
  <si>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</si>
  <si>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</si>
  <si>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</si>
  <si>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</si>
  <si>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</si>
  <si>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</si>
  <si>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</si>
  <si>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</si>
  <si>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</si>
  <si>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</si>
  <si>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</si>
  <si>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</si>
  <si>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</si>
  <si>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</si>
  <si>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</si>
  <si>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</si>
  <si>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</si>
  <si>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</si>
  <si>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</si>
  <si>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</si>
  <si>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</si>
  <si>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</si>
  <si>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</si>
  <si>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</si>
  <si>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</si>
  <si>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</si>
  <si>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</si>
  <si>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</si>
  <si>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</si>
  <si>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</si>
  <si>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</si>
  <si>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</si>
  <si>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</si>
  <si>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</si>
  <si>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</si>
  <si>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</si>
  <si>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</si>
  <si>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</si>
  <si>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</si>
  <si>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</si>
  <si>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</si>
  <si>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</si>
  <si>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</si>
  <si>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</si>
  <si>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</si>
  <si>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</si>
  <si>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</si>
  <si>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</si>
  <si>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</si>
  <si>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</si>
  <si>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</si>
  <si>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</si>
  <si>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</si>
  <si>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</si>
  <si>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</si>
  <si>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</si>
  <si>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</si>
  <si>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Griffin Mountain CPF-2</t>
  </si>
  <si>
    <t>176 Jerusalem Road</t>
  </si>
  <si>
    <t>Jerusalem</t>
  </si>
  <si>
    <t>AR</t>
  </si>
  <si>
    <t>Conway</t>
  </si>
  <si>
    <t>Gathering and Boosting Station</t>
  </si>
  <si>
    <t>ND</t>
  </si>
  <si>
    <t>N/A</t>
  </si>
  <si>
    <t>Phase 1 32 Mil  1A634-02</t>
  </si>
  <si>
    <t>Phase 2 32 Mil  2A454-04</t>
  </si>
  <si>
    <t>Calculated/Modeled</t>
  </si>
  <si>
    <t>GRI-GLYCalc 4.0</t>
  </si>
  <si>
    <t>H-2</t>
  </si>
  <si>
    <t>Large Dehydrator Standards</t>
  </si>
  <si>
    <t>Below HAP's emissions standards.</t>
  </si>
  <si>
    <t>Recycle</t>
  </si>
  <si>
    <t>Saturated</t>
  </si>
  <si>
    <t>Pneumatic</t>
  </si>
  <si>
    <t>H-1</t>
  </si>
  <si>
    <t>G&amp;B</t>
  </si>
  <si>
    <t>Table 2-4 from the EPA's Protocol for Equipment Leak Emission Estimates</t>
  </si>
  <si>
    <t>Tank-1</t>
  </si>
  <si>
    <t>Daily</t>
  </si>
  <si>
    <t>Grid</t>
  </si>
  <si>
    <t>OGI</t>
  </si>
  <si>
    <t>1st stage suction scrubber</t>
  </si>
  <si>
    <t>2nd stage suction scrubber</t>
  </si>
  <si>
    <t>3rd stage suction scrubber</t>
  </si>
  <si>
    <t>Coalescer drain pot</t>
  </si>
  <si>
    <t>Final Scrubber</t>
  </si>
  <si>
    <t>Glycol Contactor</t>
  </si>
  <si>
    <t>Inlet Separator</t>
  </si>
  <si>
    <t>ESD's</t>
  </si>
  <si>
    <t>52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</si>
</sst>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b7/PpBWmlIBe9EaQFUVkYW1rrJ/yitlqktoyH2KioMg6SRpb63NtUm4zY1KlsVfcaW7igcCdmHPpoPX4pyV92g==" saltValue="tZz9Y7Dso2+oeoddvMxH5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J19" sqref="J19"/>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Griffin Mountain CPF-2</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10143</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897</v>
      </c>
      <c r="AI11" s="255" t="s">
        <v>907</v>
      </c>
      <c r="AJ11" s="259"/>
      <c r="AK11" s="260" t="s">
        <v>883</v>
      </c>
      <c r="AL11" s="260"/>
      <c r="AM11" s="260"/>
      <c r="AN11" s="261"/>
      <c r="AO11" s="260"/>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10150</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897</v>
      </c>
      <c r="AI12" s="255" t="s">
        <v>907</v>
      </c>
      <c r="AJ12" s="259"/>
      <c r="AK12" s="260" t="s">
        <v>883</v>
      </c>
      <c r="AL12" s="260"/>
      <c r="AM12" s="260"/>
      <c r="AN12" s="261"/>
      <c r="AO12" s="260"/>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1775</v>
      </c>
    </row>
    <row r="13" spans="2:90" s="10" customFormat="1" ht="43.2" x14ac:dyDescent="0.3">
      <c r="B13" s="255">
        <v>9176</v>
      </c>
      <c r="C13" s="256" t="s">
        <v>886</v>
      </c>
      <c r="D13" s="255" t="s">
        <v>80</v>
      </c>
      <c r="E13" s="257" t="s">
        <v>813</v>
      </c>
      <c r="F13" s="255" t="s">
        <v>906</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897</v>
      </c>
      <c r="AI13" s="255" t="s">
        <v>907</v>
      </c>
      <c r="AJ13" s="259"/>
      <c r="AK13" s="260" t="s">
        <v>883</v>
      </c>
      <c r="AL13" s="260"/>
      <c r="AM13" s="260"/>
      <c r="AN13" s="261"/>
      <c r="AO13" s="260"/>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1775</v>
      </c>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EoD/xUxXidbihg2KRFMuEpeHjJ258wfUg2VNcsAR8JFUCr8pTZrS9KmpI1HTBvfj9oStTK2ivIF/G4rAk3uLPA==" saltValue="2Mtv0IT/VBLSJmb77vXJA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Griffin Mountain CPF-2</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AQRaHJBz+o5B9mBMhrfjVlPbgZz0LqAp1x3M2F6YatX+g8XMa3pR9sZ8CT0o0Gi2Z9XfEcQFJ7ipirBvfSry5Q==" saltValue="xX6ch7PdWpABYQRaeqz0r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Griffin Mountain CPF-2</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1" t="s">
        <v>474</v>
      </c>
      <c r="AE9" s="281"/>
      <c r="AF9" s="282"/>
      <c r="AG9" s="283" t="s">
        <v>475</v>
      </c>
      <c r="AH9" s="283"/>
      <c r="AI9" s="283"/>
      <c r="AJ9" s="283"/>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pAKHB/3nOsFsw5U4Xb4ojb6VOFSO62Qx+MLHZlsJKTwjTX1WAU5cmQ+YyeTuTw/ElFFmndQ3nM4dk5RAgUspA==" saltValue="PBmV0DAVUmZZ0+2d2R4nI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5" priority="8">
      <formula>LEN(TRIM(B11))&gt;0</formula>
    </cfRule>
  </conditionalFormatting>
  <conditionalFormatting sqref="C5:C6">
    <cfRule type="cellIs" dxfId="44" priority="9" operator="equal">
      <formula>0</formula>
    </cfRule>
  </conditionalFormatting>
  <conditionalFormatting sqref="C11:BO23">
    <cfRule type="expression" dxfId="43" priority="7">
      <formula>NOT($B11="")</formula>
    </cfRule>
  </conditionalFormatting>
  <conditionalFormatting sqref="AE11:AE23">
    <cfRule type="expression" dxfId="41" priority="6">
      <formula>NOT(OR($AD11="Calculated/Modeled"))</formula>
    </cfRule>
  </conditionalFormatting>
  <conditionalFormatting sqref="AF11:AF23">
    <cfRule type="expression" dxfId="40" priority="5">
      <formula>NOT($AD11="Measured")</formula>
    </cfRule>
  </conditionalFormatting>
  <conditionalFormatting sqref="AH11:AH23">
    <cfRule type="expression" dxfId="39" priority="4">
      <formula>NOT($AG11="Yes")</formula>
    </cfRule>
  </conditionalFormatting>
  <conditionalFormatting sqref="AJ11:AJ23">
    <cfRule type="expression" dxfId="38" priority="3">
      <formula>NOT($AI11="Yes")</formula>
    </cfRule>
  </conditionalFormatting>
  <conditionalFormatting sqref="BO11:BO23">
    <cfRule type="expression" dxfId="3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Griffin Mountain CPF-2</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4"/>
    </row>
    <row r="11" spans="2:66" ht="15.6" x14ac:dyDescent="0.3">
      <c r="B11" s="40" t="s">
        <v>666</v>
      </c>
      <c r="C11" s="285"/>
      <c r="D11" s="143" t="s">
        <v>472</v>
      </c>
      <c r="AH11" s="152"/>
    </row>
    <row r="12" spans="2:66" x14ac:dyDescent="0.3">
      <c r="B12" s="150" t="s">
        <v>667</v>
      </c>
      <c r="C12" s="286"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1" t="s">
        <v>474</v>
      </c>
      <c r="AE12" s="281"/>
      <c r="AF12" s="282"/>
      <c r="AG12" s="283" t="s">
        <v>475</v>
      </c>
      <c r="AH12" s="283"/>
      <c r="AI12" s="283"/>
      <c r="AJ12" s="283"/>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IY5yPqEO4vbIrS16iHdeNheZ/yPeO70zpyAblwlCbFGD0/rdEfs9BwvWxBqYynI+dIguM2BYRACr44JOIVvxag==" saltValue="Kn7zvLQFBYQMoR1J+9x4f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36" priority="10">
      <formula>LEN(TRIM(B14))&gt;0</formula>
    </cfRule>
  </conditionalFormatting>
  <conditionalFormatting sqref="C5:C6">
    <cfRule type="cellIs" dxfId="35" priority="11" operator="equal">
      <formula>0</formula>
    </cfRule>
  </conditionalFormatting>
  <conditionalFormatting sqref="C14:BN26">
    <cfRule type="expression" dxfId="34" priority="9">
      <formula>NOT($B14="")</formula>
    </cfRule>
  </conditionalFormatting>
  <conditionalFormatting sqref="D11:G11 B14:BN26">
    <cfRule type="expression" dxfId="33" priority="1">
      <formula>AND(NOT($C$9=""),$C$9=0)</formula>
    </cfRule>
  </conditionalFormatting>
  <conditionalFormatting sqref="AE14:AE26">
    <cfRule type="expression" dxfId="32" priority="8">
      <formula>NOT(OR($AD14="Calculated/Modeled"))</formula>
    </cfRule>
  </conditionalFormatting>
  <conditionalFormatting sqref="AF14:AF26">
    <cfRule type="expression" dxfId="31" priority="7">
      <formula>NOT($AD14="Measured")</formula>
    </cfRule>
  </conditionalFormatting>
  <conditionalFormatting sqref="AH14:AH26">
    <cfRule type="expression" dxfId="30" priority="6">
      <formula>NOT($AG14="Yes")</formula>
    </cfRule>
  </conditionalFormatting>
  <conditionalFormatting sqref="AJ14:AJ26">
    <cfRule type="expression" dxfId="29" priority="4">
      <formula>NOT($AI14="Yes")</formula>
    </cfRule>
  </conditionalFormatting>
  <conditionalFormatting sqref="AK14:AK26">
    <cfRule type="expression" dxfId="28" priority="3">
      <formula>NOT($AJ14="Other")</formula>
    </cfRule>
  </conditionalFormatting>
  <conditionalFormatting sqref="BN14:BN26">
    <cfRule type="expression" dxfId="27"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2" workbookViewId="0">
      <selection activeCell="G22" sqref="G22"/>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Griffin Mountain CPF-2</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21</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5</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10</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4</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912</v>
      </c>
      <c r="C49" s="131"/>
      <c r="D49" s="131"/>
      <c r="E49" s="131"/>
      <c r="F49" s="131">
        <v>1177</v>
      </c>
      <c r="G49" s="131"/>
      <c r="H49" s="36"/>
      <c r="I49" s="36"/>
    </row>
    <row r="50" spans="2:9" x14ac:dyDescent="0.3">
      <c r="B50" s="131" t="s">
        <v>912</v>
      </c>
      <c r="C50" s="131"/>
      <c r="D50" s="131"/>
      <c r="E50" s="131"/>
      <c r="F50" s="131">
        <v>1177</v>
      </c>
      <c r="G50" s="131"/>
      <c r="H50" s="36"/>
      <c r="I50" s="36"/>
    </row>
    <row r="51" spans="2:9" x14ac:dyDescent="0.3">
      <c r="B51" s="131" t="s">
        <v>912</v>
      </c>
      <c r="C51" s="131"/>
      <c r="D51" s="131"/>
      <c r="E51" s="131"/>
      <c r="F51" s="131">
        <v>1177</v>
      </c>
      <c r="G51" s="131"/>
      <c r="H51" s="36"/>
      <c r="I51" s="36"/>
    </row>
    <row r="52" spans="2:9" x14ac:dyDescent="0.3">
      <c r="B52" s="131" t="s">
        <v>913</v>
      </c>
      <c r="C52" s="131"/>
      <c r="D52" s="131"/>
      <c r="E52" s="131"/>
      <c r="F52" s="131">
        <v>2649</v>
      </c>
      <c r="G52" s="131"/>
      <c r="H52" s="36"/>
      <c r="I52" s="36"/>
    </row>
    <row r="53" spans="2:9" x14ac:dyDescent="0.3">
      <c r="B53" s="131" t="s">
        <v>913</v>
      </c>
      <c r="C53" s="131"/>
      <c r="D53" s="131"/>
      <c r="E53" s="131"/>
      <c r="F53" s="131">
        <v>2649</v>
      </c>
      <c r="G53" s="131"/>
      <c r="H53" s="36"/>
      <c r="I53" s="36"/>
    </row>
    <row r="54" spans="2:9" x14ac:dyDescent="0.3">
      <c r="B54" s="131" t="s">
        <v>913</v>
      </c>
      <c r="C54" s="131"/>
      <c r="D54" s="131"/>
      <c r="E54" s="131"/>
      <c r="F54" s="131">
        <v>2649</v>
      </c>
      <c r="G54" s="131"/>
      <c r="H54" s="36"/>
      <c r="I54" s="36"/>
    </row>
    <row r="55" spans="2:9" x14ac:dyDescent="0.3">
      <c r="B55" s="131" t="s">
        <v>914</v>
      </c>
      <c r="C55" s="131"/>
      <c r="D55" s="131"/>
      <c r="E55" s="131"/>
      <c r="F55" s="131">
        <v>3815</v>
      </c>
      <c r="G55" s="131"/>
      <c r="H55" s="36"/>
      <c r="I55" s="36"/>
    </row>
    <row r="56" spans="2:9" x14ac:dyDescent="0.3">
      <c r="B56" s="131" t="s">
        <v>914</v>
      </c>
      <c r="C56" s="131"/>
      <c r="D56" s="131"/>
      <c r="E56" s="131"/>
      <c r="F56" s="131">
        <v>3815</v>
      </c>
      <c r="G56" s="131"/>
      <c r="H56" s="36"/>
      <c r="I56" s="36"/>
    </row>
    <row r="57" spans="2:9" x14ac:dyDescent="0.3">
      <c r="B57" s="131" t="s">
        <v>914</v>
      </c>
      <c r="C57" s="131"/>
      <c r="D57" s="131"/>
      <c r="E57" s="131"/>
      <c r="F57" s="131">
        <v>3815</v>
      </c>
      <c r="G57" s="131"/>
      <c r="H57" s="36"/>
      <c r="I57" s="36"/>
    </row>
    <row r="58" spans="2:9" x14ac:dyDescent="0.3">
      <c r="B58" s="131" t="s">
        <v>915</v>
      </c>
      <c r="C58" s="131"/>
      <c r="D58" s="131"/>
      <c r="E58" s="131"/>
      <c r="F58" s="131">
        <v>9387</v>
      </c>
      <c r="G58" s="131"/>
      <c r="H58" s="36"/>
      <c r="I58" s="36"/>
    </row>
    <row r="59" spans="2:9" x14ac:dyDescent="0.3">
      <c r="B59" s="131" t="s">
        <v>915</v>
      </c>
      <c r="C59" s="131"/>
      <c r="D59" s="131"/>
      <c r="E59" s="131"/>
      <c r="F59" s="131">
        <v>9387</v>
      </c>
      <c r="G59" s="131"/>
      <c r="H59" s="36"/>
      <c r="I59" s="36"/>
    </row>
    <row r="60" spans="2:9" x14ac:dyDescent="0.3">
      <c r="B60" s="131" t="s">
        <v>916</v>
      </c>
      <c r="C60" s="131"/>
      <c r="D60" s="131"/>
      <c r="E60" s="131"/>
      <c r="F60" s="131">
        <v>865</v>
      </c>
      <c r="G60" s="131"/>
      <c r="H60" s="36"/>
      <c r="I60" s="36"/>
    </row>
    <row r="61" spans="2:9" x14ac:dyDescent="0.3">
      <c r="B61" s="131" t="s">
        <v>916</v>
      </c>
      <c r="C61" s="131"/>
      <c r="D61" s="131"/>
      <c r="E61" s="131"/>
      <c r="F61" s="131">
        <v>865</v>
      </c>
      <c r="G61" s="131"/>
      <c r="H61" s="36"/>
      <c r="I61" s="36"/>
    </row>
    <row r="62" spans="2:9" x14ac:dyDescent="0.3">
      <c r="B62" s="131" t="s">
        <v>917</v>
      </c>
      <c r="C62" s="131"/>
      <c r="D62" s="131"/>
      <c r="E62" s="131"/>
      <c r="F62" s="131">
        <v>1177</v>
      </c>
      <c r="G62" s="131"/>
      <c r="H62" s="36"/>
      <c r="I62" s="36"/>
    </row>
    <row r="63" spans="2:9" x14ac:dyDescent="0.3">
      <c r="B63" s="131" t="s">
        <v>917</v>
      </c>
      <c r="C63" s="131"/>
      <c r="D63" s="131"/>
      <c r="E63" s="131"/>
      <c r="F63" s="131">
        <v>1177</v>
      </c>
      <c r="G63" s="131"/>
      <c r="H63" s="36"/>
      <c r="I63" s="36"/>
    </row>
    <row r="64" spans="2:9" x14ac:dyDescent="0.3">
      <c r="B64" s="131" t="s">
        <v>918</v>
      </c>
      <c r="C64" s="131"/>
      <c r="D64" s="131"/>
      <c r="E64" s="131"/>
      <c r="F64" s="131">
        <v>75</v>
      </c>
      <c r="G64" s="131"/>
      <c r="H64" s="36"/>
      <c r="I64" s="36"/>
    </row>
    <row r="65" spans="2:10" x14ac:dyDescent="0.3">
      <c r="B65" s="131" t="s">
        <v>918</v>
      </c>
      <c r="C65" s="131"/>
      <c r="D65" s="131"/>
      <c r="E65" s="131"/>
      <c r="F65" s="131">
        <v>75</v>
      </c>
      <c r="G65" s="131"/>
      <c r="H65" s="36"/>
      <c r="I65" s="36"/>
    </row>
    <row r="66" spans="2:10" x14ac:dyDescent="0.3">
      <c r="B66" s="131" t="s">
        <v>919</v>
      </c>
      <c r="C66" s="131"/>
      <c r="D66" s="131"/>
      <c r="E66" s="131"/>
      <c r="F66" s="131">
        <v>0</v>
      </c>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O2AVOHJB1w88ZOcWvOsRBI7BxgwhdRMOnUuyVAup//bgV+4pv8gy9XD1IOkKTXCPX3iwJ9o+dlqVP/ZBzd4vuQ==" saltValue="TqGJp2jMb34pf307FRhvY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3" zoomScaleNormal="100" workbookViewId="0">
      <selection activeCell="E27" sqref="E27"/>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Griffin Mountain CPF-2</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883</v>
      </c>
      <c r="D13" s="36"/>
      <c r="E13" s="36"/>
      <c r="F13" s="36"/>
      <c r="G13" s="36"/>
      <c r="H13" s="36"/>
      <c r="I13" s="36"/>
    </row>
    <row r="14" spans="2:9" ht="31.5" customHeight="1" x14ac:dyDescent="0.3">
      <c r="B14" s="299" t="s">
        <v>748</v>
      </c>
      <c r="C14" s="290" t="s">
        <v>882</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911</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802</v>
      </c>
      <c r="D21" s="131" t="s">
        <v>802</v>
      </c>
      <c r="E21" s="131" t="s">
        <v>802</v>
      </c>
      <c r="F21" s="131" t="s">
        <v>802</v>
      </c>
      <c r="G21" s="131" t="s">
        <v>802</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32</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6CT92Xk1yxyRRMGUkz/7RhrcX62nUmb9WQ1flW3Q1qCekozYbLTvJ5ZfrimkUyc+aZta2rjvRc+dRdDcyfhF5w==" saltValue="j4Ym4XoMr5U6Tu0U+fhoq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yT4GJDsgp3PJT2bVVuRPsoQDCd9VHjV5ne4oNeOK1IagX9rtO3IZcseJhA3rXa7BJTWbkDtVZecQJfRDet7tuA==" saltValue="T9q4DbIvy5txH8pg5SW6j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4yV01mUpZyZs1LHXlRspMGm/wuPTKBq8OSd330ascW1KSpi3O1uipsSu5RReGnTQikqt7sX8mNi8j6p7iQNcIA==" saltValue="A+l4zJYD2kMw5+FPhqBK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56" workbookViewId="0">
      <selection activeCell="F49" sqref="F49"/>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888</v>
      </c>
    </row>
    <row r="26" spans="2:3" x14ac:dyDescent="0.3">
      <c r="B26" s="69" t="s">
        <v>313</v>
      </c>
      <c r="C26" s="70" t="s">
        <v>889</v>
      </c>
    </row>
    <row r="27" spans="2:3" x14ac:dyDescent="0.3">
      <c r="B27" s="69" t="s">
        <v>314</v>
      </c>
      <c r="C27" s="70" t="s">
        <v>890</v>
      </c>
    </row>
    <row r="28" spans="2:3" x14ac:dyDescent="0.3">
      <c r="B28" s="69" t="s">
        <v>315</v>
      </c>
      <c r="C28" s="70">
        <v>72080</v>
      </c>
    </row>
    <row r="29" spans="2:3" x14ac:dyDescent="0.3">
      <c r="B29" s="69" t="s">
        <v>316</v>
      </c>
      <c r="C29" s="70" t="s">
        <v>891</v>
      </c>
    </row>
    <row r="30" spans="2:3" x14ac:dyDescent="0.3">
      <c r="B30" s="69" t="s">
        <v>317</v>
      </c>
      <c r="C30" s="70">
        <v>35.401179999999997</v>
      </c>
    </row>
    <row r="31" spans="2:3" x14ac:dyDescent="0.3">
      <c r="B31" s="69" t="s">
        <v>318</v>
      </c>
      <c r="C31" s="70">
        <v>-92.80171</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909</v>
      </c>
    </row>
    <row r="49" spans="2:3" ht="28.8" x14ac:dyDescent="0.3">
      <c r="B49" s="77" t="s">
        <v>323</v>
      </c>
      <c r="C49" s="70">
        <v>40.9</v>
      </c>
    </row>
    <row r="50" spans="2:3" ht="28.8" x14ac:dyDescent="0.3">
      <c r="B50" s="77" t="s">
        <v>324</v>
      </c>
      <c r="C50" s="70" t="s">
        <v>920</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5395285.2794677373</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jmbk94Du2/PzTIX6rFQ78ec/xTpJ9KQlO+s1ljEXZtWzXgRCMdF4kjYI/phgplKRMcmgxBM/n+HBZdPcsNhsSg==" saltValue="Mp+GOmctdE/20Bcv725aJw==" spinCount="100000" sheet="1" objects="1" scenarios="1" formatCells="0" formatColumns="0" formatRows="0" insertColumns="0" insertRows="0" insertHyperlinks="0" deleteColumns="0" deleteRows="0" sort="0" autoFilter="0" pivotTables="0"/>
  <conditionalFormatting sqref="C48:C50">
    <cfRule type="expression" dxfId="144" priority="14">
      <formula>NOT($C$47="No")</formula>
    </cfRule>
  </conditionalFormatting>
  <conditionalFormatting sqref="C57">
    <cfRule type="expression" dxfId="143" priority="12">
      <formula>NOT($C$23="Centralized Production Facility")</formula>
    </cfRule>
  </conditionalFormatting>
  <conditionalFormatting sqref="C58">
    <cfRule type="expression" dxfId="142" priority="10">
      <formula>NOT($C$23="Gathering and Boosting Station")</formula>
    </cfRule>
  </conditionalFormatting>
  <conditionalFormatting sqref="C86:C89">
    <cfRule type="expression" dxfId="141" priority="4">
      <formula>$C$85="Area"</formula>
    </cfRule>
  </conditionalFormatting>
  <conditionalFormatting sqref="C87:C89">
    <cfRule type="expression" dxfId="140" priority="6">
      <formula>$C$86="No"</formula>
    </cfRule>
  </conditionalFormatting>
  <conditionalFormatting sqref="C90:C92">
    <cfRule type="expression" dxfId="139" priority="1">
      <formula>$C$85="Major"</formula>
    </cfRule>
  </conditionalFormatting>
  <conditionalFormatting sqref="C91:C92">
    <cfRule type="expression" dxfId="138" priority="2">
      <formula>$C$90="No"</formula>
    </cfRule>
  </conditionalFormatting>
  <conditionalFormatting sqref="C94:C100">
    <cfRule type="expression" dxfId="137" priority="7">
      <formula>$C$93="No"</formula>
    </cfRule>
  </conditionalFormatting>
  <conditionalFormatting sqref="C102">
    <cfRule type="expression" dxfId="136" priority="13">
      <formula>NOT($C$101="Yes")</formula>
    </cfRule>
  </conditionalFormatting>
  <conditionalFormatting sqref="D81">
    <cfRule type="expression" dxfId="135" priority="8">
      <formula>$C$81="Yes"</formula>
    </cfRule>
    <cfRule type="expression" dxfId="134" priority="9">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BCD29A8F-585D-499F-893C-803100DE2AB9}">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Griffin Mountain CPF-2</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2.5870000000000002</v>
      </c>
      <c r="D13" s="115"/>
    </row>
    <row r="14" spans="2:5" x14ac:dyDescent="0.3">
      <c r="B14" s="116" t="s">
        <v>378</v>
      </c>
      <c r="C14" s="115">
        <v>2.1579999999999999</v>
      </c>
      <c r="D14" s="115"/>
    </row>
    <row r="15" spans="2:5" x14ac:dyDescent="0.3">
      <c r="B15" s="116" t="s">
        <v>379</v>
      </c>
      <c r="C15" s="115">
        <v>1.2729999999999999</v>
      </c>
      <c r="D15" s="115"/>
      <c r="E15" s="117"/>
    </row>
    <row r="16" spans="2:5" x14ac:dyDescent="0.3">
      <c r="B16" s="116" t="s">
        <v>380</v>
      </c>
      <c r="C16" s="115">
        <v>1.7000000000000001E-2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bFOxWzYS4aXH8ZwhuzGw3fxtZhYLfgINun0t0HF4zJRqXubI8YVsDO6eqpwsdsSXLqVTi3VjkWUuRM9qrZx1LQ==" saltValue="jeni3hqXHGVLvGMX3k4ou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Griffin Mountain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6lj0P3RpAveWEDH4abK1pL6bLMCJe9sxI+Oi3TlwLIFEiliejfjT86OwhAij0OJJGttIMR99mXSRDIZ4GHz7DQ==" saltValue="GbMnCvjPu7L2N3ebNSg1i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Griffin Mountain CPF-2</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UH6Ki5VCgvdV/kN/d6wDu1klBnr3YUQhrtpKJfEzWpwLMjTIPUrdMwc9ELpn+kk/S0twbRvfd7GWmraSq3UIjA==" saltValue="mL4UOkY7EuTfDVxidrHcZ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Griffin Mountain CPF-2</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n7Ylkg++XCpY44w+Zt3D+NqbDlHs1DZH+zAo5tWa5R/OIV1guNVjSMBGLb8l0BsPcHdx93bghIMYb8QWr8bjOg==" saltValue="NpQd8WLPYBVUk0jA2E/y5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88671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332031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Griffin Mountain CPF-2</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1.4431450191213221E-2</v>
      </c>
      <c r="F14" s="214">
        <v>6.1783353916752013</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897</v>
      </c>
      <c r="AG14" s="154" t="s">
        <v>898</v>
      </c>
      <c r="AH14" s="154"/>
      <c r="AI14" s="154" t="s">
        <v>882</v>
      </c>
      <c r="AJ14" s="154" t="s">
        <v>899</v>
      </c>
      <c r="AK14" s="154" t="s">
        <v>883</v>
      </c>
      <c r="AL14" s="154"/>
      <c r="AM14" s="214">
        <v>4.589945476288446E-3</v>
      </c>
      <c r="AN14" s="214">
        <v>0.34130999965121467</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900</v>
      </c>
      <c r="BQ14" s="154" t="s">
        <v>882</v>
      </c>
      <c r="BR14" s="154" t="s">
        <v>901</v>
      </c>
      <c r="BS14" s="154" t="s">
        <v>883</v>
      </c>
      <c r="BT14" s="154"/>
      <c r="BU14" s="154" t="s">
        <v>882</v>
      </c>
      <c r="BV14" s="154">
        <v>100</v>
      </c>
      <c r="BW14" s="154" t="s">
        <v>902</v>
      </c>
      <c r="BX14" s="154" t="s">
        <v>850</v>
      </c>
      <c r="BY14" s="154"/>
      <c r="BZ14" s="154">
        <v>12.5</v>
      </c>
      <c r="CA14" s="154" t="s">
        <v>851</v>
      </c>
      <c r="CB14" s="154"/>
      <c r="CC14" s="154" t="s">
        <v>894</v>
      </c>
      <c r="CD14" s="154" t="s">
        <v>894</v>
      </c>
      <c r="CE14" s="154"/>
      <c r="CF14" s="154">
        <v>0</v>
      </c>
      <c r="CG14" s="154">
        <v>64.989999999999995</v>
      </c>
      <c r="CH14" s="154">
        <v>0</v>
      </c>
      <c r="CI14" s="154">
        <v>94</v>
      </c>
      <c r="CJ14" s="154">
        <v>22167</v>
      </c>
      <c r="CK14" s="154">
        <v>2.15</v>
      </c>
      <c r="CL14" s="154">
        <v>3</v>
      </c>
      <c r="CM14" s="154">
        <v>94</v>
      </c>
      <c r="CN14" s="215">
        <v>4595</v>
      </c>
      <c r="CO14" s="215">
        <v>4595</v>
      </c>
      <c r="CP14" s="215">
        <v>8760</v>
      </c>
      <c r="CQ14" s="215" t="s">
        <v>894</v>
      </c>
      <c r="CR14" s="215">
        <v>105</v>
      </c>
      <c r="CS14" s="215">
        <v>1055</v>
      </c>
      <c r="CT14" s="215" t="s">
        <v>903</v>
      </c>
      <c r="CU14" s="215">
        <v>3.87</v>
      </c>
      <c r="CV14" s="215" t="s">
        <v>904</v>
      </c>
      <c r="CW14" s="215">
        <v>0</v>
      </c>
    </row>
    <row r="15" spans="2:101" s="10" customFormat="1" ht="28.8" x14ac:dyDescent="0.3">
      <c r="B15" s="213" t="s">
        <v>896</v>
      </c>
      <c r="C15" s="154" t="s">
        <v>857</v>
      </c>
      <c r="D15" s="154" t="s">
        <v>80</v>
      </c>
      <c r="E15" s="214">
        <v>1.4431450191213221E-2</v>
      </c>
      <c r="F15" s="214">
        <v>6.1783353916752013</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897</v>
      </c>
      <c r="AG15" s="154" t="s">
        <v>898</v>
      </c>
      <c r="AH15" s="154"/>
      <c r="AI15" s="154" t="s">
        <v>882</v>
      </c>
      <c r="AJ15" s="154" t="s">
        <v>905</v>
      </c>
      <c r="AK15" s="154" t="s">
        <v>883</v>
      </c>
      <c r="AL15" s="154"/>
      <c r="AM15" s="214">
        <v>4.589945476288446E-3</v>
      </c>
      <c r="AN15" s="214">
        <v>0.34130999965121467</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900</v>
      </c>
      <c r="BQ15" s="154" t="s">
        <v>882</v>
      </c>
      <c r="BR15" s="154" t="s">
        <v>901</v>
      </c>
      <c r="BS15" s="154" t="s">
        <v>883</v>
      </c>
      <c r="BT15" s="154"/>
      <c r="BU15" s="154" t="s">
        <v>882</v>
      </c>
      <c r="BV15" s="154">
        <v>100</v>
      </c>
      <c r="BW15" s="154" t="s">
        <v>902</v>
      </c>
      <c r="BX15" s="154" t="s">
        <v>850</v>
      </c>
      <c r="BY15" s="154"/>
      <c r="BZ15" s="154">
        <v>12.5</v>
      </c>
      <c r="CA15" s="154" t="s">
        <v>851</v>
      </c>
      <c r="CB15" s="154"/>
      <c r="CC15" s="154" t="s">
        <v>894</v>
      </c>
      <c r="CD15" s="154" t="s">
        <v>894</v>
      </c>
      <c r="CE15" s="154"/>
      <c r="CF15" s="154">
        <v>0</v>
      </c>
      <c r="CG15" s="154">
        <v>64.989999999999995</v>
      </c>
      <c r="CH15" s="154">
        <v>0</v>
      </c>
      <c r="CI15" s="154">
        <v>94</v>
      </c>
      <c r="CJ15" s="154">
        <v>22167</v>
      </c>
      <c r="CK15" s="154">
        <v>2.15</v>
      </c>
      <c r="CL15" s="154">
        <v>3</v>
      </c>
      <c r="CM15" s="154">
        <v>94</v>
      </c>
      <c r="CN15" s="215">
        <v>4595</v>
      </c>
      <c r="CO15" s="215">
        <v>4595</v>
      </c>
      <c r="CP15" s="215">
        <v>8760</v>
      </c>
      <c r="CQ15" s="215" t="s">
        <v>894</v>
      </c>
      <c r="CR15" s="215">
        <v>105</v>
      </c>
      <c r="CS15" s="215">
        <v>1055</v>
      </c>
      <c r="CT15" s="215" t="s">
        <v>903</v>
      </c>
      <c r="CU15" s="215">
        <v>3.87</v>
      </c>
      <c r="CV15" s="215" t="s">
        <v>904</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CcDhITpa9SayobfLtL0RBoLTsHNMCs3+8RTfDSMS+zbNuYqLXq4cb5VVAsZlzTQS3wwlscgCV1+f+MSYkdBA3A==" saltValue="edVO+7XIhQYYiL7XUU0uK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Griffin Mountain CPF-2</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Ebguc/E0o8TgQ2bF5fVqd/Pr2eFTCLkZvxqWXXsQ6Br05XPBeVX12uDmXGvErr4jKKKSl4b7/mcmF7i49+b/ig==" saltValue="coNVMuveko5nDG2GIiMRB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0437548-2BA2-453B-B4CB-65BE05FA49E6}"/>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C2E6837C-69BD-487F-A0D8-7D6FC7A2FE4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AGRUnits</vt:lpstr>
      <vt:lpstr>TruckLoading</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