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1E8322A-6ABB-4BF8-A08E-31DD23EF2DF0}"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<sst xmlns="http://schemas.openxmlformats.org/spreadsheetml/2006/main" count="5218" uniqueCount="923">
  <si>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</si>
  <si>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</si>
  <si>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</si>
  <si>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</si>
  <si>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</si>
  <si>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</si>
  <si>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</si>
  <si>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</si>
  <si>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</si>
  <si>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</si>
  <si>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</si>
  <si>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</si>
  <si>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</si>
  <si>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</si>
  <si>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</si>
  <si>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</si>
  <si>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</si>
  <si>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</si>
  <si>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</si>
  <si>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</si>
  <si>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</si>
  <si>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</si>
  <si>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</si>
  <si>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</si>
  <si>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</si>
  <si>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</si>
  <si>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</si>
  <si>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</si>
  <si>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</si>
  <si>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</si>
  <si>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</si>
  <si>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</si>
  <si>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</si>
  <si>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</si>
  <si>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</si>
  <si>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</si>
  <si>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</si>
  <si>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</si>
  <si>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</si>
  <si>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</si>
  <si>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</si>
  <si>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</si>
  <si>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</si>
  <si>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</si>
  <si>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</si>
  <si>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</si>
  <si>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</si>
  <si>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</si>
  <si>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</si>
  <si>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</si>
  <si>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</si>
  <si>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</si>
  <si>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</si>
  <si>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</si>
  <si>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</si>
  <si>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</si>
  <si>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</si>
  <si>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</si>
  <si>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</si>
  <si>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</si>
  <si>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</si>
  <si>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</si>
  <si>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</si>
  <si>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</si>
  <si>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</si>
  <si>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</si>
  <si>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</si>
  <si>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</si>
  <si>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</si>
  <si>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</si>
  <si>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</si>
  <si>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</si>
  <si>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</si>
  <si>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</si>
  <si>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</si>
  <si>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</si>
  <si>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</si>
  <si>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</si>
  <si>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</si>
  <si>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</si>
  <si>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</si>
  <si>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</si>
  <si>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</si>
  <si>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</si>
  <si>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</si>
  <si>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</si>
  <si>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</si>
  <si>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</si>
  <si>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</si>
  <si>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</si>
  <si>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</si>
  <si>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</si>
  <si>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</si>
  <si>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</si>
  <si>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</si>
  <si>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</si>
  <si>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</si>
  <si>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</si>
  <si>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</si>
  <si>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</si>
  <si>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</si>
  <si>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</si>
  <si>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</si>
  <si>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</si>
  <si>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</si>
  <si>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</si>
  <si>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</si>
  <si>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</si>
  <si>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</si>
  <si>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</si>
  <si>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</si>
  <si>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</si>
  <si>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</si>
  <si>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</si>
  <si>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</si>
  <si>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</si>
  <si>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</si>
  <si>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</si>
  <si>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</si>
  <si>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</si>
  <si>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</si>
  <si>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</si>
  <si>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</si>
  <si>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</si>
  <si>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</si>
  <si>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</si>
  <si>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</si>
  <si>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</si>
  <si>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</si>
  <si>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</si>
  <si>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</si>
  <si>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</si>
  <si>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</si>
  <si>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</si>
  <si>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</si>
  <si>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</si>
  <si>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</si>
  <si>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</si>
  <si>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</si>
  <si>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</si>
  <si>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</si>
  <si>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</si>
  <si>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</si>
  <si>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</si>
  <si>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</si>
  <si>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</si>
  <si>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</si>
  <si>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</si>
  <si>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</si>
  <si>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</si>
  <si>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</si>
  <si>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</si>
  <si>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</si>
  <si>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</si>
  <si>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</si>
  <si>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</si>
  <si>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</si>
  <si>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</si>
  <si>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</si>
  <si>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</si>
  <si>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</si>
  <si>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</si>
  <si>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</si>
  <si>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</si>
  <si>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</si>
  <si>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</si>
  <si>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</si>
  <si>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</si>
  <si>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</si>
  <si>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</si>
  <si>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</si>
  <si>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</si>
  <si>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</si>
  <si>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</si>
  <si>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</si>
  <si>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</si>
  <si>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</si>
  <si>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</si>
  <si>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</si>
  <si>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</si>
  <si>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</si>
  <si>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</si>
  <si>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</si>
  <si>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</si>
  <si>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</si>
  <si>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</si>
  <si>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</si>
  <si>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</si>
  <si>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</si>
  <si>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</si>
  <si>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</si>
  <si>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</si>
  <si>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</si>
  <si>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</si>
  <si>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</si>
  <si>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</si>
  <si>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</si>
  <si>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</si>
  <si>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</si>
  <si>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</si>
  <si>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</si>
  <si>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</si>
  <si>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</si>
  <si>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</si>
  <si>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</si>
  <si>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</si>
  <si>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</si>
  <si>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</si>
  <si>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</si>
  <si>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</si>
  <si>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</si>
  <si>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</si>
  <si>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</si>
  <si>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</si>
  <si>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</si>
  <si>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</si>
  <si>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</si>
  <si>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</si>
  <si>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</si>
  <si>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</si>
  <si>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</si>
  <si>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</si>
  <si>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</si>
  <si>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</si>
  <si>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</si>
  <si>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</si>
  <si>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</si>
  <si>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</si>
  <si>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</si>
  <si>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</si>
  <si>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</si>
  <si>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</si>
  <si>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</si>
  <si>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</si>
  <si>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</si>
  <si>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</si>
  <si>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</si>
  <si>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</si>
  <si>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</si>
  <si>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</si>
  <si>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</si>
  <si>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</si>
  <si>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</si>
  <si>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</si>
  <si>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</si>
  <si>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</si>
  <si>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</si>
  <si>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</si>
  <si>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</si>
  <si>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</si>
  <si>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</si>
  <si>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</si>
  <si>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</si>
  <si>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</si>
  <si>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</si>
  <si>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</si>
  <si>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</si>
  <si>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</si>
  <si>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</si>
  <si>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</si>
  <si>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</si>
  <si>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</si>
  <si>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</si>
  <si>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</si>
  <si>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</si>
  <si>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</si>
  <si>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</si>
  <si>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</si>
  <si>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</si>
  <si>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</si>
  <si>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</si>
  <si>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</si>
  <si>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</si>
  <si>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</si>
  <si>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</si>
  <si>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</si>
  <si>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</si>
  <si>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</si>
  <si>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</si>
  <si>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</si>
  <si>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</si>
  <si>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</si>
  <si>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</si>
  <si>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</si>
  <si>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</si>
  <si>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</si>
  <si>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</si>
  <si>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</si>
  <si>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</si>
  <si>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</si>
  <si>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</si>
  <si>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</si>
  <si>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</si>
  <si>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</si>
  <si>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</si>
  <si>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</si>
  <si>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</si>
  <si>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</si>
  <si>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</si>
  <si>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</si>
  <si>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</si>
  <si>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</si>
  <si>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</si>
  <si>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</si>
  <si>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</si>
  <si>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</si>
  <si>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</si>
  <si>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</si>
  <si>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</si>
  <si>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</si>
  <si>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</si>
  <si>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</si>
  <si>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</si>
  <si>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</si>
  <si>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</si>
  <si>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</si>
  <si>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</si>
  <si>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</si>
  <si>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</si>
  <si>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</si>
  <si>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</si>
  <si>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</si>
  <si>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</si>
  <si>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</si>
  <si>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</si>
  <si>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</si>
  <si>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</si>
  <si>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</si>
  <si>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</si>
  <si>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</si>
  <si>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</si>
  <si>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</si>
  <si>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</si>
  <si>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</si>
  <si>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</si>
  <si>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</si>
  <si>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</si>
  <si>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</si>
  <si>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</si>
  <si>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</si>
  <si>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</si>
  <si>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</si>
  <si>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</si>
  <si>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</si>
  <si>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</si>
  <si>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</si>
  <si>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</si>
  <si>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</si>
  <si>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</si>
  <si>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</si>
  <si>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</si>
  <si>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</si>
  <si>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</si>
  <si>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</si>
  <si>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</si>
  <si>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</si>
  <si>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</si>
  <si>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</si>
  <si>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</si>
  <si>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</si>
  <si>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</si>
  <si>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</si>
  <si>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</si>
  <si>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</si>
  <si>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</si>
  <si>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</si>
  <si>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</si>
  <si>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</si>
  <si>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</si>
  <si>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</si>
  <si>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</si>
  <si>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</si>
  <si>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</si>
  <si>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</si>
  <si>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</si>
  <si>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</si>
  <si>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</si>
  <si>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</si>
  <si>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</si>
  <si>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</si>
  <si>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</si>
  <si>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</si>
  <si>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</si>
  <si>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</si>
  <si>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</si>
  <si>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</si>
  <si>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</si>
  <si>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</si>
  <si>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</si>
  <si>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</si>
  <si>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</si>
  <si>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</si>
  <si>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</si>
  <si>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</si>
  <si>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</si>
  <si>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</si>
  <si>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</si>
  <si>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</si>
  <si>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</si>
  <si>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</si>
  <si>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</si>
  <si>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</si>
  <si>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</si>
  <si>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</si>
  <si>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</si>
  <si>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</si>
  <si>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</si>
  <si>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</si>
  <si>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</si>
  <si>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</si>
  <si>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</si>
  <si>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</si>
  <si>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</si>
  <si>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</si>
  <si>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</si>
  <si>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</si>
  <si>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</si>
  <si>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</si>
  <si>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</si>
  <si>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</si>
  <si>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</si>
  <si>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</si>
  <si>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</si>
  <si>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</si>
  <si>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</si>
  <si>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</si>
  <si>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</si>
  <si>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</si>
  <si>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</si>
  <si>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</si>
  <si>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</si>
  <si>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</si>
  <si>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</si>
  <si>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</si>
  <si>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</si>
  <si>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</si>
  <si>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</si>
  <si>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</si>
  <si>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</si>
  <si>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</si>
  <si>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</si>
  <si>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</si>
  <si>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</si>
  <si>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</si>
  <si>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</si>
  <si>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</si>
  <si>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</si>
  <si>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</si>
  <si>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</si>
  <si>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</si>
  <si>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</si>
  <si>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</si>
  <si>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</si>
  <si>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</si>
  <si>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</si>
  <si>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</si>
  <si>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</si>
  <si>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</si>
  <si>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</si>
  <si>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</si>
  <si>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</si>
  <si>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</si>
  <si>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</si>
  <si>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</si>
  <si>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</si>
  <si>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</si>
  <si>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</si>
  <si>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</si>
  <si>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</si>
  <si>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</si>
  <si>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</si>
  <si>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</si>
  <si>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</si>
  <si>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</si>
  <si>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</si>
  <si>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</si>
  <si>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</si>
  <si>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</si>
  <si>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</si>
  <si>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</si>
  <si>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</si>
  <si>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</si>
  <si>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</si>
  <si>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</si>
  <si>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</si>
  <si>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</si>
  <si>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</si>
  <si>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</si>
  <si>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</si>
  <si>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</si>
  <si>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</si>
  <si>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</si>
  <si>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</si>
  <si>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</si>
  <si>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</si>
  <si>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</si>
  <si>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</si>
  <si>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</si>
  <si>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</si>
  <si>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</si>
  <si>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</si>
  <si>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</si>
  <si>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</si>
  <si>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</si>
  <si>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</si>
  <si>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</si>
  <si>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</si>
  <si>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</si>
  <si>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</si>
  <si>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</si>
  <si>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</si>
  <si>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</si>
  <si>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</si>
  <si>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</si>
  <si>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</si>
  <si>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</si>
  <si>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</si>
  <si>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</si>
  <si>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</si>
  <si>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</si>
  <si>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</si>
  <si>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</si>
  <si>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</si>
  <si>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</si>
  <si>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</si>
  <si>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</si>
  <si>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</si>
  <si>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</si>
  <si>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</si>
  <si>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</si>
  <si>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</si>
  <si>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</si>
  <si>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</si>
  <si>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</si>
  <si>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</si>
  <si>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</si>
  <si>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</si>
  <si>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</si>
  <si>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</si>
  <si>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</si>
  <si>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</si>
  <si>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</si>
  <si>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</si>
  <si>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</si>
  <si>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</si>
  <si>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</si>
  <si>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</si>
  <si>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</si>
  <si>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</si>
  <si>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</si>
  <si>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</si>
  <si>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</si>
  <si>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</si>
  <si>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</si>
  <si>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</si>
  <si>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</si>
  <si>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</si>
  <si>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</si>
  <si>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</si>
  <si>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</si>
  <si>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</si>
  <si>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</si>
  <si>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</si>
  <si>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</si>
  <si>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</si>
  <si>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</si>
  <si>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</si>
  <si>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</si>
  <si>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</si>
  <si>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</si>
  <si>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</si>
  <si>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</si>
  <si>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</si>
  <si>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</si>
  <si>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</si>
  <si>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</si>
  <si>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</si>
  <si>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</si>
  <si>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</si>
  <si>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</si>
  <si>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</si>
  <si>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</si>
  <si>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</si>
  <si>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</si>
  <si>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</si>
  <si>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</si>
  <si>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</si>
  <si>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</si>
  <si>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</si>
  <si>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</si>
  <si>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</si>
  <si>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</si>
  <si>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</si>
  <si>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</si>
  <si>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</si>
  <si>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</si>
  <si>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</si>
  <si>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</si>
  <si>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</si>
  <si>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</si>
  <si>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</si>
  <si>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</si>
  <si>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</si>
  <si>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</si>
  <si>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</si>
  <si>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</si>
  <si>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</si>
  <si>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</si>
  <si>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</si>
  <si>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</si>
  <si>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</si>
  <si>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</si>
  <si>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</si>
  <si>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</si>
  <si>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</si>
  <si>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</si>
  <si>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</si>
  <si>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</si>
  <si>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</si>
  <si>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</si>
  <si>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</si>
  <si>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</si>
  <si>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</si>
  <si>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</si>
  <si>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</si>
  <si>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</si>
  <si>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</si>
  <si>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</si>
  <si>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</si>
  <si>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</si>
  <si>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</si>
  <si>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</si>
  <si>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</si>
  <si>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</si>
  <si>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</si>
  <si>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</si>
  <si>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</si>
  <si>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</si>
  <si>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</si>
  <si>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</si>
  <si>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</si>
  <si>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</si>
  <si>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</si>
  <si>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</si>
  <si>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</si>
  <si>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</si>
  <si>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</si>
  <si>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</si>
  <si>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</si>
  <si>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</si>
  <si>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</si>
  <si>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</si>
  <si>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</si>
  <si>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</si>
  <si>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</si>
  <si>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</si>
  <si>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</si>
  <si>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</si>
  <si>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</si>
  <si>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</si>
  <si>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</si>
  <si>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</si>
  <si>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</si>
  <si>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</si>
  <si>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</si>
  <si>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</si>
  <si>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</si>
  <si>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</si>
  <si>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</si>
  <si>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</si>
  <si>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</si>
  <si>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</si>
  <si>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</si>
  <si>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</si>
  <si>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</si>
  <si>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</si>
  <si>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</si>
  <si>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</si>
  <si>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</si>
  <si>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</si>
  <si>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</si>
  <si>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</si>
  <si>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</si>
  <si>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</si>
  <si>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</si>
  <si>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</si>
  <si>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</si>
  <si>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</si>
  <si>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</si>
  <si>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</si>
  <si>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</si>
  <si>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</si>
  <si>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</si>
  <si>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</si>
  <si>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</si>
  <si>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</si>
  <si>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</si>
  <si>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</si>
  <si>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</si>
  <si>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</si>
  <si>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</si>
  <si>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</si>
  <si>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</si>
  <si>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</si>
  <si>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</si>
  <si>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</si>
  <si>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</si>
  <si>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</si>
  <si>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</si>
  <si>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</si>
  <si>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</si>
  <si>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</si>
  <si>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</si>
  <si>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</si>
  <si>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</si>
  <si>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</si>
  <si>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</si>
  <si>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</si>
  <si>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</si>
  <si>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</si>
  <si>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</si>
  <si>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</si>
  <si>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</si>
  <si>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</si>
  <si>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</si>
  <si>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</si>
  <si>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</si>
  <si>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</si>
  <si>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</si>
  <si>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</si>
  <si>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</si>
  <si>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</si>
  <si>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</si>
  <si>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</si>
  <si>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</si>
  <si>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</si>
  <si>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</si>
  <si>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</si>
  <si>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</si>
  <si>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</si>
  <si>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</si>
  <si>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</si>
  <si>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</si>
  <si>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</si>
  <si>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</si>
  <si>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</si>
  <si>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</si>
  <si>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</si>
  <si>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</si>
  <si>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</si>
  <si>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</si>
  <si>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</si>
  <si>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</si>
  <si>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</si>
  <si>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</si>
  <si>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</si>
  <si>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</si>
  <si>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</si>
  <si>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</si>
  <si>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</si>
  <si>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</si>
  <si>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</si>
  <si>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</si>
  <si>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</si>
  <si>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</si>
  <si>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</si>
  <si>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</si>
  <si>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</si>
  <si>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</si>
  <si>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</si>
  <si>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</si>
  <si>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</si>
  <si>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</si>
  <si>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</si>
  <si>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</si>
  <si>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</si>
  <si>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</si>
  <si>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</si>
  <si>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</si>
  <si>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</si>
  <si>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</si>
  <si>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</si>
  <si>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</si>
  <si>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</si>
  <si>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</si>
  <si>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</si>
  <si>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</si>
  <si>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</si>
  <si>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</si>
  <si>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</si>
  <si>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</si>
  <si>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</si>
  <si>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</si>
  <si>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</si>
  <si>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</si>
  <si>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</si>
  <si>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</si>
  <si>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</si>
  <si>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</si>
  <si>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</si>
  <si>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</si>
  <si>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</si>
  <si>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</si>
  <si>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</si>
  <si>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</si>
  <si>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</si>
  <si>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</si>
  <si>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</si>
  <si>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</si>
  <si>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</si>
  <si>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</si>
  <si>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</si>
  <si>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</si>
  <si>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</si>
  <si>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</si>
  <si>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</si>
  <si>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</si>
  <si>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</si>
  <si>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</si>
  <si>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</si>
  <si>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</si>
  <si>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</si>
  <si>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</si>
  <si>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</si>
  <si>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</si>
  <si>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</si>
  <si>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</si>
  <si>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</si>
  <si>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</si>
  <si>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</si>
  <si>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</si>
  <si>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</si>
  <si>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</si>
  <si>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</si>
  <si>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</si>
  <si>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</si>
  <si>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</si>
  <si>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</si>
  <si>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</si>
  <si>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</si>
  <si>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</si>
  <si>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</si>
  <si>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</si>
  <si>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</si>
  <si>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</si>
  <si>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</si>
  <si>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</si>
  <si>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</si>
  <si>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</si>
  <si>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</si>
  <si>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</si>
  <si>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</si>
  <si>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</si>
  <si>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</si>
  <si>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</si>
  <si>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</si>
  <si>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</si>
  <si>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</si>
  <si>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</si>
  <si>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</si>
  <si>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</si>
  <si>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</si>
  <si>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</si>
  <si>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</si>
  <si>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</si>
  <si>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</si>
  <si>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</si>
  <si>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</si>
  <si>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</si>
  <si>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</si>
  <si>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</si>
  <si>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</si>
  <si>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</si>
  <si>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</si>
  <si>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</si>
  <si>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</si>
  <si>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</si>
  <si>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</si>
  <si>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</si>
  <si>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</si>
  <si>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</si>
  <si>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</si>
  <si>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</si>
  <si>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</si>
  <si>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</si>
  <si>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</si>
  <si>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</si>
  <si>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Mako CPF-1</t>
  </si>
  <si>
    <t>375 Old Mill Road</t>
  </si>
  <si>
    <t>Pangburn</t>
  </si>
  <si>
    <t>AR</t>
  </si>
  <si>
    <t>White</t>
  </si>
  <si>
    <t>Gathering and Boosting Station</t>
  </si>
  <si>
    <t>ND</t>
  </si>
  <si>
    <t>N/A</t>
  </si>
  <si>
    <t>Phase 1 30 Mil  A1381-07</t>
  </si>
  <si>
    <t>Phase 2 30 Mil  0-082908-S10122-5</t>
  </si>
  <si>
    <t>Phase 3 32 Mil  1A634-22</t>
  </si>
  <si>
    <t>Calculated/Modeled</t>
  </si>
  <si>
    <t>GRI-GLYCalc 4.0</t>
  </si>
  <si>
    <t>H-2</t>
  </si>
  <si>
    <t>Large Dehydrator Standards</t>
  </si>
  <si>
    <t>Below HAP's emissions standards.</t>
  </si>
  <si>
    <t>Recycle</t>
  </si>
  <si>
    <t>Saturated</t>
  </si>
  <si>
    <t>Pneumatic</t>
  </si>
  <si>
    <t>H-1</t>
  </si>
  <si>
    <t>H-3</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</si>
  <si>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</si>
  <si>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</si>
  <si>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</si>
  <si>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</si>
  <si>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</si>
  <si>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</si>
  <si>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</si>
  <si>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</si>
  <si>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</si>
  <si>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</si>
  <si>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</si>
  <si>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Inlet Separator</t>
  </si>
  <si>
    <t>ESD's</t>
  </si>
  <si>
    <t>OGI</t>
  </si>
  <si>
    <t>57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</si>
</sst>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Td7oO9ndyNiFpJRBZFwL8VMiVW6YU3sQ9tWYWv5e7w6yQRPPuuGG1VKbnt7S4G5Njwd4JWGq3UZ77icgaJ4YSQ==" saltValue="8wBPna5bm3FGDPwopp1l7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H14" sqref="H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3" t="s">
        <v>608</v>
      </c>
      <c r="C1" s="143"/>
      <c r="D1" s="38"/>
    </row>
    <row r="2" spans="2:90" ht="18" customHeight="1" x14ac:dyDescent="0.3">
      <c r="B2" s="143"/>
      <c r="C2" s="143"/>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Mako CPF-1</v>
      </c>
      <c r="AK6" s="240"/>
      <c r="AL6" s="240"/>
      <c r="AM6" s="240"/>
      <c r="AN6" s="240"/>
      <c r="AO6" s="240"/>
      <c r="AP6" s="240"/>
      <c r="AQ6" s="240"/>
      <c r="AR6" s="240"/>
      <c r="AS6" s="240"/>
      <c r="AT6" s="240"/>
      <c r="AU6" s="240"/>
      <c r="AV6" s="240"/>
    </row>
    <row r="7" spans="2:90" x14ac:dyDescent="0.3">
      <c r="BW7" s="148"/>
    </row>
    <row r="8" spans="2:90" ht="15.6" x14ac:dyDescent="0.3">
      <c r="B8" s="40" t="s">
        <v>609</v>
      </c>
      <c r="H8" s="147"/>
      <c r="I8" s="147"/>
      <c r="J8" s="147"/>
      <c r="K8" s="147"/>
      <c r="L8" s="147"/>
      <c r="M8" s="147"/>
      <c r="AN8" s="154"/>
      <c r="BW8" s="124"/>
    </row>
    <row r="9" spans="2:90" x14ac:dyDescent="0.3">
      <c r="B9" s="152" t="s">
        <v>610</v>
      </c>
      <c r="C9" s="152" t="s">
        <v>611</v>
      </c>
      <c r="D9" s="152" t="s">
        <v>543</v>
      </c>
      <c r="E9" s="152" t="s">
        <v>612</v>
      </c>
      <c r="F9" s="152" t="s">
        <v>543</v>
      </c>
      <c r="G9" s="241" t="s">
        <v>473</v>
      </c>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2" t="s">
        <v>474</v>
      </c>
      <c r="AI9" s="242"/>
      <c r="AJ9" s="243"/>
      <c r="AK9" s="244" t="s">
        <v>475</v>
      </c>
      <c r="AL9" s="245"/>
      <c r="AM9" s="245"/>
      <c r="AN9" s="245"/>
      <c r="AO9" s="245"/>
      <c r="AP9" s="245"/>
      <c r="AQ9" s="245"/>
      <c r="AR9" s="246"/>
      <c r="AS9" s="207" t="s">
        <v>476</v>
      </c>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47" t="s">
        <v>477</v>
      </c>
      <c r="BU9" s="248"/>
      <c r="BV9" s="249"/>
      <c r="BW9" s="250" t="s">
        <v>478</v>
      </c>
      <c r="BX9" s="251"/>
      <c r="BY9" s="251"/>
      <c r="BZ9" s="251"/>
      <c r="CA9" s="251"/>
      <c r="CB9" s="251"/>
      <c r="CC9" s="251"/>
      <c r="CD9" s="251"/>
      <c r="CE9" s="251"/>
      <c r="CF9" s="251"/>
      <c r="CG9" s="251"/>
      <c r="CH9" s="251"/>
      <c r="CI9" s="251"/>
      <c r="CJ9" s="251"/>
      <c r="CK9" s="251"/>
      <c r="CL9" s="251"/>
    </row>
    <row r="10" spans="2:90" ht="80.099999999999994" customHeight="1" x14ac:dyDescent="0.3">
      <c r="B10" s="152"/>
      <c r="C10" s="152"/>
      <c r="D10" s="152"/>
      <c r="E10" s="152"/>
      <c r="F10" s="152"/>
      <c r="G10" s="190" t="s">
        <v>487</v>
      </c>
      <c r="H10" s="190" t="s">
        <v>488</v>
      </c>
      <c r="I10" s="190" t="s">
        <v>489</v>
      </c>
      <c r="J10" s="190" t="s">
        <v>490</v>
      </c>
      <c r="K10" s="190" t="s">
        <v>491</v>
      </c>
      <c r="L10" s="190" t="s">
        <v>492</v>
      </c>
      <c r="M10" s="190" t="s">
        <v>493</v>
      </c>
      <c r="N10" s="190" t="s">
        <v>494</v>
      </c>
      <c r="O10" s="190" t="s">
        <v>495</v>
      </c>
      <c r="P10" s="190" t="s">
        <v>496</v>
      </c>
      <c r="Q10" s="190" t="s">
        <v>497</v>
      </c>
      <c r="R10" s="190" t="s">
        <v>498</v>
      </c>
      <c r="S10" s="190" t="s">
        <v>591</v>
      </c>
      <c r="T10" s="190" t="s">
        <v>500</v>
      </c>
      <c r="U10" s="190" t="s">
        <v>501</v>
      </c>
      <c r="V10" s="190" t="s">
        <v>502</v>
      </c>
      <c r="W10" s="190" t="s">
        <v>503</v>
      </c>
      <c r="X10" s="190" t="s">
        <v>504</v>
      </c>
      <c r="Y10" s="190" t="s">
        <v>544</v>
      </c>
      <c r="Z10" s="190" t="s">
        <v>506</v>
      </c>
      <c r="AA10" s="190" t="s">
        <v>507</v>
      </c>
      <c r="AB10" s="190" t="s">
        <v>508</v>
      </c>
      <c r="AC10" s="190" t="s">
        <v>509</v>
      </c>
      <c r="AD10" s="190" t="s">
        <v>613</v>
      </c>
      <c r="AE10" s="190" t="s">
        <v>511</v>
      </c>
      <c r="AF10" s="252" t="s">
        <v>512</v>
      </c>
      <c r="AG10" s="252" t="s">
        <v>513</v>
      </c>
      <c r="AH10" s="253" t="s">
        <v>514</v>
      </c>
      <c r="AI10" s="254" t="s">
        <v>515</v>
      </c>
      <c r="AJ10" s="254" t="s">
        <v>516</v>
      </c>
      <c r="AK10" s="252" t="s">
        <v>614</v>
      </c>
      <c r="AL10" s="252" t="s">
        <v>615</v>
      </c>
      <c r="AM10" s="252" t="s">
        <v>616</v>
      </c>
      <c r="AN10" s="252" t="s">
        <v>617</v>
      </c>
      <c r="AO10" s="252" t="s">
        <v>618</v>
      </c>
      <c r="AP10" s="252" t="s">
        <v>615</v>
      </c>
      <c r="AQ10" s="252" t="s">
        <v>616</v>
      </c>
      <c r="AR10" s="255" t="s">
        <v>619</v>
      </c>
      <c r="AS10" s="190" t="s">
        <v>487</v>
      </c>
      <c r="AT10" s="190" t="s">
        <v>488</v>
      </c>
      <c r="AU10" s="190" t="s">
        <v>489</v>
      </c>
      <c r="AV10" s="190" t="s">
        <v>490</v>
      </c>
      <c r="AW10" s="190" t="s">
        <v>491</v>
      </c>
      <c r="AX10" s="190" t="s">
        <v>492</v>
      </c>
      <c r="AY10" s="190" t="s">
        <v>493</v>
      </c>
      <c r="AZ10" s="190" t="s">
        <v>494</v>
      </c>
      <c r="BA10" s="190" t="s">
        <v>495</v>
      </c>
      <c r="BB10" s="190" t="s">
        <v>496</v>
      </c>
      <c r="BC10" s="190" t="s">
        <v>497</v>
      </c>
      <c r="BD10" s="190" t="s">
        <v>498</v>
      </c>
      <c r="BE10" s="190" t="s">
        <v>591</v>
      </c>
      <c r="BF10" s="190" t="s">
        <v>500</v>
      </c>
      <c r="BG10" s="190" t="s">
        <v>501</v>
      </c>
      <c r="BH10" s="190" t="s">
        <v>502</v>
      </c>
      <c r="BI10" s="190" t="s">
        <v>503</v>
      </c>
      <c r="BJ10" s="190" t="s">
        <v>504</v>
      </c>
      <c r="BK10" s="190" t="s">
        <v>620</v>
      </c>
      <c r="BL10" s="190" t="s">
        <v>506</v>
      </c>
      <c r="BM10" s="190" t="s">
        <v>507</v>
      </c>
      <c r="BN10" s="190" t="s">
        <v>508</v>
      </c>
      <c r="BO10" s="190" t="s">
        <v>509</v>
      </c>
      <c r="BP10" s="190" t="s">
        <v>621</v>
      </c>
      <c r="BQ10" s="190" t="s">
        <v>511</v>
      </c>
      <c r="BR10" s="252" t="s">
        <v>512</v>
      </c>
      <c r="BS10" s="256" t="s">
        <v>513</v>
      </c>
      <c r="BT10" s="252" t="s">
        <v>622</v>
      </c>
      <c r="BU10" s="252" t="s">
        <v>623</v>
      </c>
      <c r="BV10" s="252" t="s">
        <v>528</v>
      </c>
      <c r="BW10" s="255" t="s">
        <v>624</v>
      </c>
    </row>
    <row r="11" spans="2:90" s="10" customFormat="1" ht="43.2" x14ac:dyDescent="0.3">
      <c r="B11" s="257">
        <v>10223</v>
      </c>
      <c r="C11" s="258" t="s">
        <v>886</v>
      </c>
      <c r="D11" s="257" t="s">
        <v>80</v>
      </c>
      <c r="E11" s="259" t="s">
        <v>813</v>
      </c>
      <c r="F11" s="257" t="s">
        <v>908</v>
      </c>
      <c r="G11" s="257">
        <v>7.0000000000000007E-2</v>
      </c>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60" t="s">
        <v>898</v>
      </c>
      <c r="AI11" s="257" t="s">
        <v>909</v>
      </c>
      <c r="AJ11" s="261"/>
      <c r="AK11" s="262" t="s">
        <v>883</v>
      </c>
      <c r="AL11" s="262"/>
      <c r="AM11" s="262"/>
      <c r="AN11" s="263"/>
      <c r="AO11" s="262" t="s">
        <v>883</v>
      </c>
      <c r="AP11" s="262"/>
      <c r="AQ11" s="262"/>
      <c r="AR11" s="263"/>
      <c r="AS11" s="264"/>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t="s">
        <v>883</v>
      </c>
      <c r="BU11" s="257" t="s">
        <v>883</v>
      </c>
      <c r="BV11" s="257"/>
      <c r="BW11" s="257">
        <v>1775</v>
      </c>
    </row>
    <row r="12" spans="2:90" s="10" customFormat="1" ht="43.2" x14ac:dyDescent="0.3">
      <c r="B12" s="257">
        <v>11485</v>
      </c>
      <c r="C12" s="258" t="s">
        <v>886</v>
      </c>
      <c r="D12" s="257" t="s">
        <v>80</v>
      </c>
      <c r="E12" s="259" t="s">
        <v>813</v>
      </c>
      <c r="F12" s="257" t="s">
        <v>908</v>
      </c>
      <c r="G12" s="257">
        <v>7.0000000000000007E-2</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60" t="s">
        <v>898</v>
      </c>
      <c r="AI12" s="257" t="s">
        <v>909</v>
      </c>
      <c r="AJ12" s="261"/>
      <c r="AK12" s="262" t="s">
        <v>883</v>
      </c>
      <c r="AL12" s="262"/>
      <c r="AM12" s="262"/>
      <c r="AN12" s="263"/>
      <c r="AO12" s="262" t="s">
        <v>883</v>
      </c>
      <c r="AP12" s="262"/>
      <c r="AQ12" s="262"/>
      <c r="AR12" s="263"/>
      <c r="AS12" s="264"/>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t="s">
        <v>883</v>
      </c>
      <c r="BU12" s="257" t="s">
        <v>883</v>
      </c>
      <c r="BV12" s="257"/>
      <c r="BW12" s="257">
        <v>1775</v>
      </c>
    </row>
    <row r="13" spans="2:90" s="10" customFormat="1" ht="43.2" x14ac:dyDescent="0.3">
      <c r="B13" s="257">
        <v>23346</v>
      </c>
      <c r="C13" s="258" t="s">
        <v>886</v>
      </c>
      <c r="D13" s="257" t="s">
        <v>80</v>
      </c>
      <c r="E13" s="259" t="s">
        <v>813</v>
      </c>
      <c r="F13" s="257" t="s">
        <v>908</v>
      </c>
      <c r="G13" s="257">
        <v>7.0000000000000007E-2</v>
      </c>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60" t="s">
        <v>898</v>
      </c>
      <c r="AI13" s="257" t="s">
        <v>909</v>
      </c>
      <c r="AJ13" s="261"/>
      <c r="AK13" s="262" t="s">
        <v>883</v>
      </c>
      <c r="AL13" s="262"/>
      <c r="AM13" s="262"/>
      <c r="AN13" s="263"/>
      <c r="AO13" s="262" t="s">
        <v>883</v>
      </c>
      <c r="AP13" s="262"/>
      <c r="AQ13" s="262"/>
      <c r="AR13" s="263"/>
      <c r="AS13" s="264"/>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t="s">
        <v>883</v>
      </c>
      <c r="BU13" s="257" t="s">
        <v>883</v>
      </c>
      <c r="BV13" s="257"/>
      <c r="BW13" s="257">
        <v>1775</v>
      </c>
    </row>
    <row r="14" spans="2:90" s="10" customFormat="1" ht="43.2" x14ac:dyDescent="0.3">
      <c r="B14" s="257">
        <v>23466</v>
      </c>
      <c r="C14" s="258" t="s">
        <v>886</v>
      </c>
      <c r="D14" s="257"/>
      <c r="E14" s="259" t="s">
        <v>813</v>
      </c>
      <c r="F14" s="257" t="s">
        <v>908</v>
      </c>
      <c r="G14" s="257">
        <v>7.0000000000000007E-2</v>
      </c>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60" t="s">
        <v>898</v>
      </c>
      <c r="AI14" s="257" t="s">
        <v>909</v>
      </c>
      <c r="AJ14" s="261"/>
      <c r="AK14" s="262" t="s">
        <v>883</v>
      </c>
      <c r="AL14" s="262"/>
      <c r="AM14" s="262"/>
      <c r="AN14" s="263"/>
      <c r="AO14" s="262" t="s">
        <v>883</v>
      </c>
      <c r="AP14" s="262"/>
      <c r="AQ14" s="262"/>
      <c r="AR14" s="263"/>
      <c r="AS14" s="264"/>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t="s">
        <v>883</v>
      </c>
      <c r="BU14" s="257" t="s">
        <v>883</v>
      </c>
      <c r="BV14" s="257"/>
      <c r="BW14" s="257">
        <v>1775</v>
      </c>
    </row>
    <row r="15" spans="2:90" s="10" customFormat="1" ht="43.2" x14ac:dyDescent="0.3">
      <c r="B15" s="257">
        <v>2675</v>
      </c>
      <c r="C15" s="258" t="s">
        <v>886</v>
      </c>
      <c r="D15" s="257"/>
      <c r="E15" s="259" t="s">
        <v>813</v>
      </c>
      <c r="F15" s="257" t="s">
        <v>908</v>
      </c>
      <c r="G15" s="257">
        <v>7.0000000000000007E-2</v>
      </c>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60" t="s">
        <v>898</v>
      </c>
      <c r="AI15" s="257" t="s">
        <v>909</v>
      </c>
      <c r="AJ15" s="261"/>
      <c r="AK15" s="262" t="s">
        <v>883</v>
      </c>
      <c r="AL15" s="262"/>
      <c r="AM15" s="262"/>
      <c r="AN15" s="263"/>
      <c r="AO15" s="262" t="s">
        <v>883</v>
      </c>
      <c r="AP15" s="262"/>
      <c r="AQ15" s="262"/>
      <c r="AR15" s="263"/>
      <c r="AS15" s="264"/>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t="s">
        <v>883</v>
      </c>
      <c r="BU15" s="257" t="s">
        <v>883</v>
      </c>
      <c r="BV15" s="257"/>
      <c r="BW15" s="257">
        <v>1340</v>
      </c>
    </row>
    <row r="16" spans="2:90" s="10" customFormat="1" ht="43.2" x14ac:dyDescent="0.3">
      <c r="B16" s="257">
        <v>2681</v>
      </c>
      <c r="C16" s="258" t="s">
        <v>886</v>
      </c>
      <c r="D16" s="257"/>
      <c r="E16" s="259" t="s">
        <v>813</v>
      </c>
      <c r="F16" s="257" t="s">
        <v>908</v>
      </c>
      <c r="G16" s="257">
        <v>7.0000000000000007E-2</v>
      </c>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60" t="s">
        <v>898</v>
      </c>
      <c r="AI16" s="257" t="s">
        <v>909</v>
      </c>
      <c r="AJ16" s="261"/>
      <c r="AK16" s="262" t="s">
        <v>883</v>
      </c>
      <c r="AL16" s="262"/>
      <c r="AM16" s="262"/>
      <c r="AN16" s="263"/>
      <c r="AO16" s="262" t="s">
        <v>883</v>
      </c>
      <c r="AP16" s="262"/>
      <c r="AQ16" s="262"/>
      <c r="AR16" s="263"/>
      <c r="AS16" s="264"/>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t="s">
        <v>883</v>
      </c>
      <c r="BU16" s="257" t="s">
        <v>883</v>
      </c>
      <c r="BV16" s="257"/>
      <c r="BW16" s="257">
        <v>1340</v>
      </c>
    </row>
    <row r="17" spans="2:75" s="10" customFormat="1" x14ac:dyDescent="0.3">
      <c r="B17" s="257"/>
      <c r="C17" s="258"/>
      <c r="D17" s="257"/>
      <c r="E17" s="121"/>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60"/>
      <c r="AI17" s="257"/>
      <c r="AJ17" s="261"/>
      <c r="AK17" s="262"/>
      <c r="AL17" s="262"/>
      <c r="AM17" s="262"/>
      <c r="AN17" s="263"/>
      <c r="AO17" s="262"/>
      <c r="AP17" s="262"/>
      <c r="AQ17" s="262"/>
      <c r="AR17" s="263"/>
      <c r="AS17" s="264"/>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row>
    <row r="18" spans="2:75" s="10" customFormat="1" x14ac:dyDescent="0.3">
      <c r="B18" s="257"/>
      <c r="C18" s="258"/>
      <c r="D18" s="257"/>
      <c r="E18" s="121"/>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60"/>
      <c r="AI18" s="257"/>
      <c r="AJ18" s="261"/>
      <c r="AK18" s="262"/>
      <c r="AL18" s="262"/>
      <c r="AM18" s="262"/>
      <c r="AN18" s="263"/>
      <c r="AO18" s="262"/>
      <c r="AP18" s="262"/>
      <c r="AQ18" s="262"/>
      <c r="AR18" s="263"/>
      <c r="AS18" s="264"/>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row>
    <row r="19" spans="2:75" s="10" customFormat="1" x14ac:dyDescent="0.3">
      <c r="B19" s="257"/>
      <c r="C19" s="258"/>
      <c r="D19" s="257" t="s">
        <v>80</v>
      </c>
      <c r="E19" s="121"/>
      <c r="F19" s="257" t="s">
        <v>80</v>
      </c>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60"/>
      <c r="AI19" s="257"/>
      <c r="AJ19" s="261"/>
      <c r="AK19" s="262"/>
      <c r="AL19" s="262"/>
      <c r="AM19" s="262"/>
      <c r="AN19" s="263"/>
      <c r="AO19" s="262"/>
      <c r="AP19" s="262"/>
      <c r="AQ19" s="262"/>
      <c r="AR19" s="263"/>
      <c r="AS19" s="264"/>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row>
    <row r="20" spans="2:75" s="10" customFormat="1" x14ac:dyDescent="0.3">
      <c r="B20" s="257"/>
      <c r="C20" s="258"/>
      <c r="D20" s="257" t="s">
        <v>80</v>
      </c>
      <c r="E20" s="121"/>
      <c r="F20" s="257" t="s">
        <v>80</v>
      </c>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60"/>
      <c r="AI20" s="257"/>
      <c r="AJ20" s="261"/>
      <c r="AK20" s="262"/>
      <c r="AL20" s="262"/>
      <c r="AM20" s="262"/>
      <c r="AN20" s="263"/>
      <c r="AO20" s="262"/>
      <c r="AP20" s="262"/>
      <c r="AQ20" s="262"/>
      <c r="AR20" s="263"/>
      <c r="AS20" s="264"/>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row>
    <row r="21" spans="2:75" s="10" customFormat="1" x14ac:dyDescent="0.3">
      <c r="B21" s="257"/>
      <c r="C21" s="258"/>
      <c r="D21" s="257" t="s">
        <v>80</v>
      </c>
      <c r="E21" s="121"/>
      <c r="F21" s="257" t="s">
        <v>80</v>
      </c>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60"/>
      <c r="AI21" s="257"/>
      <c r="AJ21" s="257"/>
      <c r="AK21" s="265"/>
      <c r="AL21" s="265"/>
      <c r="AM21" s="265"/>
      <c r="AN21" s="257"/>
      <c r="AO21" s="265"/>
      <c r="AP21" s="265"/>
      <c r="AQ21" s="265"/>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row>
    <row r="22" spans="2:75" s="10" customFormat="1" x14ac:dyDescent="0.3">
      <c r="B22" s="257"/>
      <c r="C22" s="258"/>
      <c r="D22" s="257" t="s">
        <v>80</v>
      </c>
      <c r="E22" s="121"/>
      <c r="F22" s="257" t="s">
        <v>80</v>
      </c>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60"/>
      <c r="AI22" s="257"/>
      <c r="AJ22" s="257"/>
      <c r="AK22" s="265"/>
      <c r="AL22" s="265"/>
      <c r="AM22" s="265"/>
      <c r="AN22" s="257"/>
      <c r="AO22" s="265"/>
      <c r="AP22" s="265"/>
      <c r="AQ22" s="265"/>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row>
    <row r="23" spans="2:75" s="10" customFormat="1" x14ac:dyDescent="0.3">
      <c r="B23" s="257"/>
      <c r="C23" s="258"/>
      <c r="D23" s="257" t="s">
        <v>80</v>
      </c>
      <c r="E23" s="121"/>
      <c r="F23" s="257" t="s">
        <v>80</v>
      </c>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60"/>
      <c r="AI23" s="257"/>
      <c r="AJ23" s="257"/>
      <c r="AK23" s="265"/>
      <c r="AL23" s="265"/>
      <c r="AM23" s="265"/>
      <c r="AN23" s="257"/>
      <c r="AO23" s="265"/>
      <c r="AP23" s="265"/>
      <c r="AQ23" s="265"/>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row>
    <row r="24" spans="2:75" s="10" customFormat="1" x14ac:dyDescent="0.3">
      <c r="B24" s="257"/>
      <c r="C24" s="258"/>
      <c r="D24" s="257" t="s">
        <v>80</v>
      </c>
      <c r="E24" s="121"/>
      <c r="F24" s="257" t="s">
        <v>80</v>
      </c>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60"/>
      <c r="AI24" s="257"/>
      <c r="AJ24" s="257"/>
      <c r="AK24" s="265"/>
      <c r="AL24" s="265"/>
      <c r="AM24" s="265"/>
      <c r="AN24" s="257"/>
      <c r="AO24" s="265"/>
      <c r="AP24" s="265"/>
      <c r="AQ24" s="265"/>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row>
    <row r="25" spans="2:75" s="10" customFormat="1" x14ac:dyDescent="0.3">
      <c r="B25" s="257"/>
      <c r="C25" s="258"/>
      <c r="D25" s="257" t="s">
        <v>80</v>
      </c>
      <c r="E25" s="121"/>
      <c r="F25" s="257" t="s">
        <v>80</v>
      </c>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60"/>
      <c r="AI25" s="257"/>
      <c r="AJ25" s="257"/>
      <c r="AK25" s="265"/>
      <c r="AL25" s="265"/>
      <c r="AM25" s="265"/>
      <c r="AN25" s="257"/>
      <c r="AO25" s="265"/>
      <c r="AP25" s="265"/>
      <c r="AQ25" s="265"/>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row>
    <row r="26" spans="2:75" s="10" customFormat="1" x14ac:dyDescent="0.3">
      <c r="B26" s="257"/>
      <c r="C26" s="258"/>
      <c r="D26" s="257" t="s">
        <v>80</v>
      </c>
      <c r="E26" s="121"/>
      <c r="F26" s="257" t="s">
        <v>80</v>
      </c>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60"/>
      <c r="AI26" s="257"/>
      <c r="AJ26" s="257"/>
      <c r="AK26" s="265"/>
      <c r="AL26" s="265"/>
      <c r="AM26" s="265"/>
      <c r="AN26" s="257"/>
      <c r="AO26" s="265"/>
      <c r="AP26" s="265"/>
      <c r="AQ26" s="265"/>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row>
  </sheetData>
  <sheetProtection algorithmName="SHA-512" hashValue="OEbLcWzZBiSyMy9+7/CK2OgUck5OtCFpQJWMNifhh288uH5i6kuBhk7b0WtVpT5voPt72qH/Kg01UxBi01cpWA==" saltValue="8/l5u12iKoeA7kx6e75fh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6" t="s">
        <v>625</v>
      </c>
      <c r="D1" s="267" t="s">
        <v>626</v>
      </c>
      <c r="E1" s="267"/>
      <c r="F1" s="267"/>
      <c r="G1" s="267"/>
      <c r="J1" s="38"/>
    </row>
    <row r="2" spans="2:91" ht="14.7" customHeight="1" x14ac:dyDescent="0.3">
      <c r="D2" s="267"/>
      <c r="E2" s="267"/>
      <c r="F2" s="267"/>
      <c r="G2" s="267"/>
    </row>
    <row r="3" spans="2:91" ht="15.6" x14ac:dyDescent="0.3">
      <c r="B3" s="40" t="s">
        <v>368</v>
      </c>
    </row>
    <row r="4" spans="2:91" x14ac:dyDescent="0.3">
      <c r="B4" s="103" t="s">
        <v>369</v>
      </c>
      <c r="C4" s="104" t="str">
        <f>Facility!C4</f>
        <v>Desoto Gathering Company, LLC</v>
      </c>
    </row>
    <row r="5" spans="2:91" x14ac:dyDescent="0.3">
      <c r="B5" s="103" t="s">
        <v>14</v>
      </c>
      <c r="C5" s="104" t="str">
        <f>Facility!C21</f>
        <v>Mako CPF-1</v>
      </c>
    </row>
    <row r="6" spans="2:91" x14ac:dyDescent="0.3">
      <c r="BL6" s="268"/>
    </row>
    <row r="7" spans="2:91" ht="15.6" x14ac:dyDescent="0.3">
      <c r="B7" s="40" t="s">
        <v>627</v>
      </c>
      <c r="D7" s="94" t="s">
        <v>628</v>
      </c>
      <c r="BL7" s="124"/>
    </row>
    <row r="8" spans="2:91" x14ac:dyDescent="0.3">
      <c r="B8" s="152" t="s">
        <v>629</v>
      </c>
      <c r="C8" s="178" t="s">
        <v>473</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69" t="s">
        <v>474</v>
      </c>
      <c r="AE8" s="270" t="s">
        <v>475</v>
      </c>
      <c r="AF8" s="271"/>
      <c r="AG8" s="272"/>
      <c r="AH8" s="272"/>
      <c r="AI8" s="230" t="s">
        <v>476</v>
      </c>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73" t="s">
        <v>477</v>
      </c>
      <c r="BK8" s="274"/>
      <c r="BL8" s="275" t="s">
        <v>478</v>
      </c>
      <c r="BM8" s="276"/>
      <c r="BN8" s="277" t="s">
        <v>630</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2" customHeight="1" x14ac:dyDescent="0.3">
      <c r="B9" s="152"/>
      <c r="C9" s="190" t="s">
        <v>487</v>
      </c>
      <c r="D9" s="190" t="s">
        <v>488</v>
      </c>
      <c r="E9" s="190" t="s">
        <v>489</v>
      </c>
      <c r="F9" s="190" t="s">
        <v>490</v>
      </c>
      <c r="G9" s="190" t="s">
        <v>491</v>
      </c>
      <c r="H9" s="190" t="s">
        <v>492</v>
      </c>
      <c r="I9" s="190" t="s">
        <v>493</v>
      </c>
      <c r="J9" s="190" t="s">
        <v>494</v>
      </c>
      <c r="K9" s="190" t="s">
        <v>495</v>
      </c>
      <c r="L9" s="190" t="s">
        <v>496</v>
      </c>
      <c r="M9" s="190" t="s">
        <v>497</v>
      </c>
      <c r="N9" s="190" t="s">
        <v>498</v>
      </c>
      <c r="O9" s="190" t="s">
        <v>591</v>
      </c>
      <c r="P9" s="190" t="s">
        <v>500</v>
      </c>
      <c r="Q9" s="190" t="s">
        <v>501</v>
      </c>
      <c r="R9" s="190" t="s">
        <v>502</v>
      </c>
      <c r="S9" s="190" t="s">
        <v>503</v>
      </c>
      <c r="T9" s="190" t="s">
        <v>504</v>
      </c>
      <c r="U9" s="190" t="s">
        <v>620</v>
      </c>
      <c r="V9" s="190" t="s">
        <v>506</v>
      </c>
      <c r="W9" s="190" t="s">
        <v>507</v>
      </c>
      <c r="X9" s="190" t="s">
        <v>508</v>
      </c>
      <c r="Y9" s="190" t="s">
        <v>509</v>
      </c>
      <c r="Z9" s="190" t="s">
        <v>621</v>
      </c>
      <c r="AA9" s="190" t="s">
        <v>511</v>
      </c>
      <c r="AB9" s="191" t="s">
        <v>512</v>
      </c>
      <c r="AC9" s="191" t="s">
        <v>513</v>
      </c>
      <c r="AD9" s="278" t="s">
        <v>631</v>
      </c>
      <c r="AE9" s="188" t="s">
        <v>632</v>
      </c>
      <c r="AF9" s="192" t="s">
        <v>633</v>
      </c>
      <c r="AG9" s="279" t="s">
        <v>634</v>
      </c>
      <c r="AH9" s="192" t="s">
        <v>633</v>
      </c>
      <c r="AI9" s="190" t="s">
        <v>487</v>
      </c>
      <c r="AJ9" s="190" t="s">
        <v>488</v>
      </c>
      <c r="AK9" s="190" t="s">
        <v>489</v>
      </c>
      <c r="AL9" s="190" t="s">
        <v>490</v>
      </c>
      <c r="AM9" s="190" t="s">
        <v>491</v>
      </c>
      <c r="AN9" s="190" t="s">
        <v>492</v>
      </c>
      <c r="AO9" s="190" t="s">
        <v>493</v>
      </c>
      <c r="AP9" s="190" t="s">
        <v>494</v>
      </c>
      <c r="AQ9" s="190" t="s">
        <v>495</v>
      </c>
      <c r="AR9" s="190" t="s">
        <v>496</v>
      </c>
      <c r="AS9" s="190" t="s">
        <v>497</v>
      </c>
      <c r="AT9" s="190" t="s">
        <v>498</v>
      </c>
      <c r="AU9" s="190" t="s">
        <v>591</v>
      </c>
      <c r="AV9" s="190" t="s">
        <v>500</v>
      </c>
      <c r="AW9" s="190" t="s">
        <v>501</v>
      </c>
      <c r="AX9" s="190" t="s">
        <v>502</v>
      </c>
      <c r="AY9" s="190" t="s">
        <v>503</v>
      </c>
      <c r="AZ9" s="190" t="s">
        <v>504</v>
      </c>
      <c r="BA9" s="190" t="s">
        <v>620</v>
      </c>
      <c r="BB9" s="190" t="s">
        <v>506</v>
      </c>
      <c r="BC9" s="190" t="s">
        <v>507</v>
      </c>
      <c r="BD9" s="190" t="s">
        <v>508</v>
      </c>
      <c r="BE9" s="190" t="s">
        <v>509</v>
      </c>
      <c r="BF9" s="190" t="s">
        <v>621</v>
      </c>
      <c r="BG9" s="190" t="s">
        <v>511</v>
      </c>
      <c r="BH9" s="191" t="s">
        <v>512</v>
      </c>
      <c r="BI9" s="191" t="s">
        <v>513</v>
      </c>
      <c r="BJ9" s="191" t="s">
        <v>635</v>
      </c>
      <c r="BK9" s="191" t="s">
        <v>528</v>
      </c>
      <c r="BL9" s="280" t="s">
        <v>636</v>
      </c>
      <c r="BM9" s="280" t="s">
        <v>637</v>
      </c>
      <c r="BN9" s="281" t="s">
        <v>638</v>
      </c>
      <c r="BO9" s="281" t="s">
        <v>639</v>
      </c>
      <c r="BP9" s="281" t="s">
        <v>640</v>
      </c>
      <c r="BQ9" s="281" t="s">
        <v>641</v>
      </c>
      <c r="BR9" s="281" t="s">
        <v>642</v>
      </c>
      <c r="BS9" s="281" t="s">
        <v>643</v>
      </c>
      <c r="BT9" s="281" t="s">
        <v>644</v>
      </c>
      <c r="BU9" s="281" t="s">
        <v>645</v>
      </c>
      <c r="BV9" s="281" t="s">
        <v>646</v>
      </c>
      <c r="BW9" s="281" t="s">
        <v>647</v>
      </c>
      <c r="BX9" s="281" t="s">
        <v>648</v>
      </c>
      <c r="BY9" s="281" t="s">
        <v>649</v>
      </c>
      <c r="BZ9" s="281" t="s">
        <v>650</v>
      </c>
      <c r="CA9" s="281" t="s">
        <v>651</v>
      </c>
      <c r="CB9" s="281" t="s">
        <v>652</v>
      </c>
      <c r="CC9" s="281" t="s">
        <v>653</v>
      </c>
      <c r="CD9" s="281" t="s">
        <v>654</v>
      </c>
      <c r="CE9" s="281" t="s">
        <v>655</v>
      </c>
      <c r="CF9" s="281" t="s">
        <v>656</v>
      </c>
      <c r="CG9" s="281" t="s">
        <v>657</v>
      </c>
      <c r="CH9" s="281" t="s">
        <v>658</v>
      </c>
      <c r="CI9" s="281" t="s">
        <v>659</v>
      </c>
      <c r="CJ9" s="281" t="s">
        <v>660</v>
      </c>
      <c r="CK9" s="281" t="s">
        <v>661</v>
      </c>
      <c r="CL9" s="281" t="s">
        <v>662</v>
      </c>
      <c r="CM9" s="280" t="s">
        <v>663</v>
      </c>
    </row>
    <row r="10" spans="2:91" s="10" customFormat="1" x14ac:dyDescent="0.3">
      <c r="B10" s="215"/>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9"/>
      <c r="AE10" s="282"/>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15"/>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15"/>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15"/>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15"/>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15"/>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15"/>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15"/>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15"/>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15"/>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15"/>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15"/>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15"/>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BR4x+/SQ+c9MaxupmS/AQAEu5dNEicG19hEc3ieY/SX+FUdbVyjOb6sBdYtSmzAV8Etg421ueZR0dkPGUUclZg==" saltValue="4mUY8O2nekZrWxMeSAcdP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3" t="s">
        <v>664</v>
      </c>
      <c r="C1" s="143"/>
      <c r="D1" s="143"/>
      <c r="F1" s="38"/>
    </row>
    <row r="2" spans="2:66" ht="18" customHeight="1" x14ac:dyDescent="0.3">
      <c r="B2" s="143"/>
      <c r="C2" s="143"/>
      <c r="D2" s="143"/>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Mako CPF-1</v>
      </c>
    </row>
    <row r="7" spans="2:66" x14ac:dyDescent="0.3">
      <c r="B7" s="105"/>
      <c r="C7" s="105"/>
    </row>
    <row r="8" spans="2:66" ht="15.6" x14ac:dyDescent="0.3">
      <c r="B8" s="40" t="s">
        <v>468</v>
      </c>
      <c r="C8" s="105"/>
    </row>
    <row r="9" spans="2:66" ht="28.8" x14ac:dyDescent="0.3">
      <c r="B9" s="169" t="s">
        <v>665</v>
      </c>
      <c r="C9" s="170"/>
    </row>
    <row r="10" spans="2:66" x14ac:dyDescent="0.3">
      <c r="B10" s="144"/>
      <c r="C10" s="218"/>
      <c r="D10" s="283"/>
    </row>
    <row r="11" spans="2:66" ht="15.6" x14ac:dyDescent="0.3">
      <c r="B11" s="40" t="s">
        <v>666</v>
      </c>
      <c r="C11" s="284"/>
      <c r="D11" s="145" t="s">
        <v>472</v>
      </c>
      <c r="AH11" s="154"/>
    </row>
    <row r="12" spans="2:66" x14ac:dyDescent="0.3">
      <c r="B12" s="152" t="s">
        <v>667</v>
      </c>
      <c r="C12" s="285" t="s">
        <v>473</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86" t="s">
        <v>474</v>
      </c>
      <c r="AE12" s="286"/>
      <c r="AF12" s="287"/>
      <c r="AG12" s="288" t="s">
        <v>475</v>
      </c>
      <c r="AH12" s="288"/>
      <c r="AI12" s="288"/>
      <c r="AJ12" s="288"/>
      <c r="AK12" s="289"/>
      <c r="AL12" s="207" t="s">
        <v>476</v>
      </c>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32" t="s">
        <v>477</v>
      </c>
      <c r="BN12" s="232"/>
    </row>
    <row r="13" spans="2:66" ht="61.2" customHeight="1" x14ac:dyDescent="0.3">
      <c r="B13" s="152"/>
      <c r="C13" s="190" t="s">
        <v>487</v>
      </c>
      <c r="D13" s="190" t="s">
        <v>488</v>
      </c>
      <c r="E13" s="190" t="s">
        <v>489</v>
      </c>
      <c r="F13" s="190" t="s">
        <v>490</v>
      </c>
      <c r="G13" s="190" t="s">
        <v>491</v>
      </c>
      <c r="H13" s="190" t="s">
        <v>492</v>
      </c>
      <c r="I13" s="190" t="s">
        <v>493</v>
      </c>
      <c r="J13" s="190" t="s">
        <v>494</v>
      </c>
      <c r="K13" s="190" t="s">
        <v>495</v>
      </c>
      <c r="L13" s="190" t="s">
        <v>496</v>
      </c>
      <c r="M13" s="190" t="s">
        <v>497</v>
      </c>
      <c r="N13" s="190" t="s">
        <v>498</v>
      </c>
      <c r="O13" s="190" t="s">
        <v>591</v>
      </c>
      <c r="P13" s="190" t="s">
        <v>500</v>
      </c>
      <c r="Q13" s="190" t="s">
        <v>501</v>
      </c>
      <c r="R13" s="190" t="s">
        <v>502</v>
      </c>
      <c r="S13" s="190" t="s">
        <v>503</v>
      </c>
      <c r="T13" s="190" t="s">
        <v>504</v>
      </c>
      <c r="U13" s="190" t="s">
        <v>620</v>
      </c>
      <c r="V13" s="190" t="s">
        <v>506</v>
      </c>
      <c r="W13" s="190" t="s">
        <v>507</v>
      </c>
      <c r="X13" s="190" t="s">
        <v>508</v>
      </c>
      <c r="Y13" s="190" t="s">
        <v>509</v>
      </c>
      <c r="Z13" s="190" t="s">
        <v>621</v>
      </c>
      <c r="AA13" s="190" t="s">
        <v>511</v>
      </c>
      <c r="AB13" s="191" t="s">
        <v>512</v>
      </c>
      <c r="AC13" s="191" t="s">
        <v>513</v>
      </c>
      <c r="AD13" s="192" t="s">
        <v>514</v>
      </c>
      <c r="AE13" s="192" t="s">
        <v>515</v>
      </c>
      <c r="AF13" s="192" t="s">
        <v>516</v>
      </c>
      <c r="AG13" s="191" t="s">
        <v>668</v>
      </c>
      <c r="AH13" s="191" t="s">
        <v>669</v>
      </c>
      <c r="AI13" s="192" t="s">
        <v>634</v>
      </c>
      <c r="AJ13" s="192" t="s">
        <v>670</v>
      </c>
      <c r="AK13" s="192" t="s">
        <v>671</v>
      </c>
      <c r="AL13" s="190" t="s">
        <v>487</v>
      </c>
      <c r="AM13" s="190" t="s">
        <v>488</v>
      </c>
      <c r="AN13" s="190" t="s">
        <v>489</v>
      </c>
      <c r="AO13" s="190" t="s">
        <v>490</v>
      </c>
      <c r="AP13" s="190" t="s">
        <v>491</v>
      </c>
      <c r="AQ13" s="190" t="s">
        <v>492</v>
      </c>
      <c r="AR13" s="190" t="s">
        <v>493</v>
      </c>
      <c r="AS13" s="190" t="s">
        <v>494</v>
      </c>
      <c r="AT13" s="190" t="s">
        <v>495</v>
      </c>
      <c r="AU13" s="190" t="s">
        <v>496</v>
      </c>
      <c r="AV13" s="190" t="s">
        <v>497</v>
      </c>
      <c r="AW13" s="190" t="s">
        <v>498</v>
      </c>
      <c r="AX13" s="190" t="s">
        <v>591</v>
      </c>
      <c r="AY13" s="190" t="s">
        <v>500</v>
      </c>
      <c r="AZ13" s="190" t="s">
        <v>501</v>
      </c>
      <c r="BA13" s="190" t="s">
        <v>502</v>
      </c>
      <c r="BB13" s="190" t="s">
        <v>503</v>
      </c>
      <c r="BC13" s="190" t="s">
        <v>504</v>
      </c>
      <c r="BD13" s="190" t="s">
        <v>620</v>
      </c>
      <c r="BE13" s="190" t="s">
        <v>506</v>
      </c>
      <c r="BF13" s="190" t="s">
        <v>507</v>
      </c>
      <c r="BG13" s="190" t="s">
        <v>508</v>
      </c>
      <c r="BH13" s="190" t="s">
        <v>509</v>
      </c>
      <c r="BI13" s="190" t="s">
        <v>621</v>
      </c>
      <c r="BJ13" s="190" t="s">
        <v>511</v>
      </c>
      <c r="BK13" s="191" t="s">
        <v>512</v>
      </c>
      <c r="BL13" s="191" t="s">
        <v>513</v>
      </c>
      <c r="BM13" s="191" t="s">
        <v>635</v>
      </c>
      <c r="BN13" s="191" t="s">
        <v>528</v>
      </c>
    </row>
    <row r="14" spans="2:66" s="10" customFormat="1" x14ac:dyDescent="0.3">
      <c r="B14" s="215"/>
      <c r="C14" s="156" t="s">
        <v>80</v>
      </c>
      <c r="D14" s="156" t="s">
        <v>80</v>
      </c>
      <c r="E14" s="156" t="s">
        <v>80</v>
      </c>
      <c r="F14" s="156" t="s">
        <v>80</v>
      </c>
      <c r="G14" s="156"/>
      <c r="H14" s="156"/>
      <c r="I14" s="156"/>
      <c r="J14" s="156"/>
      <c r="K14" s="156"/>
      <c r="L14" s="156"/>
      <c r="M14" s="156"/>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c r="AL14" s="156" t="s">
        <v>80</v>
      </c>
      <c r="AM14" s="156" t="s">
        <v>80</v>
      </c>
      <c r="AN14" s="156" t="s">
        <v>80</v>
      </c>
      <c r="AO14" s="156" t="s">
        <v>80</v>
      </c>
      <c r="AP14" s="156"/>
      <c r="AQ14" s="156"/>
      <c r="AR14" s="156"/>
      <c r="AS14" s="156"/>
      <c r="AT14" s="156"/>
      <c r="AU14" s="156"/>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t="s">
        <v>80</v>
      </c>
      <c r="BK14" s="156" t="s">
        <v>80</v>
      </c>
      <c r="BL14" s="156" t="s">
        <v>80</v>
      </c>
      <c r="BM14" s="156"/>
      <c r="BN14" s="156" t="s">
        <v>80</v>
      </c>
    </row>
    <row r="15" spans="2:66" s="10" customFormat="1" x14ac:dyDescent="0.3">
      <c r="B15" s="215"/>
      <c r="C15" s="156" t="s">
        <v>80</v>
      </c>
      <c r="D15" s="156" t="s">
        <v>80</v>
      </c>
      <c r="E15" s="156" t="s">
        <v>80</v>
      </c>
      <c r="F15" s="156" t="s">
        <v>80</v>
      </c>
      <c r="G15" s="156"/>
      <c r="H15" s="156"/>
      <c r="I15" s="156"/>
      <c r="J15" s="156"/>
      <c r="K15" s="156"/>
      <c r="L15" s="156"/>
      <c r="M15" s="156"/>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c r="AE15" s="156" t="s">
        <v>80</v>
      </c>
      <c r="AF15" s="156"/>
      <c r="AG15" s="156"/>
      <c r="AH15" s="156"/>
      <c r="AI15" s="156"/>
      <c r="AJ15" s="156"/>
      <c r="AK15" s="156"/>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c r="BN15" s="156" t="s">
        <v>80</v>
      </c>
    </row>
    <row r="16" spans="2:66" s="10" customFormat="1" x14ac:dyDescent="0.3">
      <c r="B16" s="215"/>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15"/>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15"/>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15"/>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15"/>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15"/>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15"/>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15"/>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15"/>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15"/>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15"/>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IsAiUcR+n47BeyD1TYOpbvuMz8G/Dx1qSARZQzWDiKgCFiVG3BRC+yAoHcW/fdvx3vwO4kAlaEtI9T1+IRfUrA==" saltValue="8VhesnYENWfI9nGjNAEIh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3" t="s">
        <v>672</v>
      </c>
      <c r="C1" s="143"/>
      <c r="E1" s="38"/>
    </row>
    <row r="2" spans="2:67" ht="18" customHeight="1" x14ac:dyDescent="0.3">
      <c r="B2" s="143"/>
      <c r="C2" s="143"/>
      <c r="E2" s="38"/>
    </row>
    <row r="4" spans="2:67" ht="15.6" x14ac:dyDescent="0.3">
      <c r="B4" s="40" t="s">
        <v>368</v>
      </c>
      <c r="E4" s="94" t="s">
        <v>673</v>
      </c>
      <c r="F4" s="176"/>
      <c r="G4" s="176"/>
    </row>
    <row r="5" spans="2:67" x14ac:dyDescent="0.3">
      <c r="B5" s="103" t="s">
        <v>369</v>
      </c>
      <c r="C5" s="104" t="str">
        <f>Facility!C4</f>
        <v>Desoto Gathering Company, LLC</v>
      </c>
    </row>
    <row r="6" spans="2:67" x14ac:dyDescent="0.3">
      <c r="B6" s="103" t="s">
        <v>14</v>
      </c>
      <c r="C6" s="104" t="str">
        <f>Facility!C21</f>
        <v>Mako CPF-1</v>
      </c>
    </row>
    <row r="7" spans="2:67" x14ac:dyDescent="0.3">
      <c r="B7" s="105"/>
      <c r="C7" s="105"/>
    </row>
    <row r="8" spans="2:67" ht="15.6" x14ac:dyDescent="0.3">
      <c r="B8" s="40" t="s">
        <v>674</v>
      </c>
      <c r="AH8" s="154"/>
    </row>
    <row r="9" spans="2:67" x14ac:dyDescent="0.3">
      <c r="B9" s="152" t="s">
        <v>675</v>
      </c>
      <c r="C9" s="241" t="s">
        <v>473</v>
      </c>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86" t="s">
        <v>474</v>
      </c>
      <c r="AE9" s="286"/>
      <c r="AF9" s="287"/>
      <c r="AG9" s="288" t="s">
        <v>475</v>
      </c>
      <c r="AH9" s="288"/>
      <c r="AI9" s="288"/>
      <c r="AJ9" s="288"/>
      <c r="AK9" s="207" t="s">
        <v>476</v>
      </c>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32" t="s">
        <v>477</v>
      </c>
      <c r="BM9" s="232"/>
      <c r="BN9" s="232"/>
      <c r="BO9" s="232"/>
    </row>
    <row r="10" spans="2:67" ht="61.2" customHeight="1" x14ac:dyDescent="0.3">
      <c r="B10" s="152"/>
      <c r="C10" s="190" t="s">
        <v>487</v>
      </c>
      <c r="D10" s="190" t="s">
        <v>488</v>
      </c>
      <c r="E10" s="190" t="s">
        <v>489</v>
      </c>
      <c r="F10" s="190" t="s">
        <v>490</v>
      </c>
      <c r="G10" s="190" t="s">
        <v>491</v>
      </c>
      <c r="H10" s="190" t="s">
        <v>492</v>
      </c>
      <c r="I10" s="190" t="s">
        <v>493</v>
      </c>
      <c r="J10" s="190" t="s">
        <v>494</v>
      </c>
      <c r="K10" s="190" t="s">
        <v>495</v>
      </c>
      <c r="L10" s="190" t="s">
        <v>496</v>
      </c>
      <c r="M10" s="190" t="s">
        <v>497</v>
      </c>
      <c r="N10" s="190" t="s">
        <v>498</v>
      </c>
      <c r="O10" s="190" t="s">
        <v>591</v>
      </c>
      <c r="P10" s="190" t="s">
        <v>500</v>
      </c>
      <c r="Q10" s="190" t="s">
        <v>501</v>
      </c>
      <c r="R10" s="190" t="s">
        <v>502</v>
      </c>
      <c r="S10" s="190" t="s">
        <v>503</v>
      </c>
      <c r="T10" s="190" t="s">
        <v>504</v>
      </c>
      <c r="U10" s="190" t="s">
        <v>620</v>
      </c>
      <c r="V10" s="190" t="s">
        <v>506</v>
      </c>
      <c r="W10" s="190" t="s">
        <v>507</v>
      </c>
      <c r="X10" s="190" t="s">
        <v>508</v>
      </c>
      <c r="Y10" s="190" t="s">
        <v>509</v>
      </c>
      <c r="Z10" s="190" t="s">
        <v>621</v>
      </c>
      <c r="AA10" s="190" t="s">
        <v>511</v>
      </c>
      <c r="AB10" s="191" t="s">
        <v>512</v>
      </c>
      <c r="AC10" s="191" t="s">
        <v>513</v>
      </c>
      <c r="AD10" s="192" t="s">
        <v>514</v>
      </c>
      <c r="AE10" s="192" t="s">
        <v>515</v>
      </c>
      <c r="AF10" s="192" t="s">
        <v>516</v>
      </c>
      <c r="AG10" s="191" t="s">
        <v>676</v>
      </c>
      <c r="AH10" s="191" t="s">
        <v>677</v>
      </c>
      <c r="AI10" s="192" t="s">
        <v>634</v>
      </c>
      <c r="AJ10" s="192" t="s">
        <v>633</v>
      </c>
      <c r="AK10" s="190" t="s">
        <v>487</v>
      </c>
      <c r="AL10" s="190" t="s">
        <v>488</v>
      </c>
      <c r="AM10" s="190" t="s">
        <v>489</v>
      </c>
      <c r="AN10" s="190" t="s">
        <v>490</v>
      </c>
      <c r="AO10" s="190" t="s">
        <v>491</v>
      </c>
      <c r="AP10" s="190" t="s">
        <v>492</v>
      </c>
      <c r="AQ10" s="190" t="s">
        <v>493</v>
      </c>
      <c r="AR10" s="190" t="s">
        <v>494</v>
      </c>
      <c r="AS10" s="190" t="s">
        <v>495</v>
      </c>
      <c r="AT10" s="190" t="s">
        <v>496</v>
      </c>
      <c r="AU10" s="190" t="s">
        <v>497</v>
      </c>
      <c r="AV10" s="190" t="s">
        <v>498</v>
      </c>
      <c r="AW10" s="190" t="s">
        <v>519</v>
      </c>
      <c r="AX10" s="190" t="s">
        <v>500</v>
      </c>
      <c r="AY10" s="190" t="s">
        <v>501</v>
      </c>
      <c r="AZ10" s="190" t="s">
        <v>502</v>
      </c>
      <c r="BA10" s="190" t="s">
        <v>503</v>
      </c>
      <c r="BB10" s="190" t="s">
        <v>504</v>
      </c>
      <c r="BC10" s="190" t="s">
        <v>620</v>
      </c>
      <c r="BD10" s="190" t="s">
        <v>506</v>
      </c>
      <c r="BE10" s="190" t="s">
        <v>507</v>
      </c>
      <c r="BF10" s="190" t="s">
        <v>508</v>
      </c>
      <c r="BG10" s="190" t="s">
        <v>509</v>
      </c>
      <c r="BH10" s="190" t="s">
        <v>621</v>
      </c>
      <c r="BI10" s="190" t="s">
        <v>511</v>
      </c>
      <c r="BJ10" s="191" t="s">
        <v>512</v>
      </c>
      <c r="BK10" s="191" t="s">
        <v>513</v>
      </c>
      <c r="BL10" s="191" t="s">
        <v>678</v>
      </c>
      <c r="BM10" s="191" t="s">
        <v>679</v>
      </c>
      <c r="BN10" s="191" t="s">
        <v>680</v>
      </c>
      <c r="BO10" s="191" t="s">
        <v>528</v>
      </c>
    </row>
    <row r="11" spans="2:67" s="10" customFormat="1" x14ac:dyDescent="0.3">
      <c r="B11" s="215"/>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15"/>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15"/>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15"/>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15"/>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15"/>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15"/>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15"/>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15"/>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15"/>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15"/>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15"/>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15"/>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fjCR7DZT/Tp94V21q3mWnf09hZpFo2FzaqyFff/hsn3hXUOeaz2mcxzIL3vs7l+bYhZ1VeAm7x/K6xjOhbQs0g==" saltValue="XJjWCk32SVKUS0hLLrtm4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2"/>
  <sheetViews>
    <sheetView topLeftCell="A11" workbookViewId="0">
      <selection activeCell="F23" sqref="F23"/>
    </sheetView>
  </sheetViews>
  <sheetFormatPr defaultColWidth="9.33203125" defaultRowHeight="14.4" x14ac:dyDescent="0.3"/>
  <cols>
    <col min="1" max="1" width="3" style="36" customWidth="1"/>
    <col min="2" max="2" width="49" style="122" customWidth="1"/>
    <col min="3" max="3" width="33" style="122" customWidth="1"/>
    <col min="4" max="4" width="34.44140625" style="122" bestFit="1" customWidth="1"/>
    <col min="5" max="9" width="24.6640625" style="122" customWidth="1"/>
    <col min="10" max="134" width="9.33203125" style="36"/>
    <col min="135" max="16384" width="9.33203125" style="122"/>
  </cols>
  <sheetData>
    <row r="1" spans="2:9" s="36" customFormat="1" ht="18" customHeight="1" x14ac:dyDescent="0.35">
      <c r="B1" s="37" t="s">
        <v>681</v>
      </c>
      <c r="D1" s="38"/>
    </row>
    <row r="2" spans="2:9" s="36" customFormat="1" ht="18" customHeight="1" x14ac:dyDescent="0.35">
      <c r="B2" s="290"/>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Mako CPF-1</v>
      </c>
      <c r="D6" s="36"/>
      <c r="E6" s="36"/>
      <c r="F6" s="36"/>
      <c r="G6" s="36"/>
      <c r="H6" s="36"/>
      <c r="I6" s="36"/>
    </row>
    <row r="7" spans="2:9" s="36" customFormat="1" x14ac:dyDescent="0.3"/>
    <row r="8" spans="2:9" s="36" customFormat="1" ht="15.6" x14ac:dyDescent="0.3">
      <c r="B8" s="40" t="s">
        <v>682</v>
      </c>
    </row>
    <row r="9" spans="2:9" ht="28.8" x14ac:dyDescent="0.3">
      <c r="B9" s="291" t="s">
        <v>683</v>
      </c>
      <c r="C9" s="292" t="s">
        <v>882</v>
      </c>
      <c r="D9" s="293" t="s">
        <v>472</v>
      </c>
      <c r="E9" s="36"/>
      <c r="F9" s="36"/>
      <c r="G9" s="36"/>
      <c r="H9" s="36"/>
      <c r="I9" s="36"/>
    </row>
    <row r="10" spans="2:9" s="36" customFormat="1" x14ac:dyDescent="0.3">
      <c r="E10" s="173"/>
    </row>
    <row r="11" spans="2:9" s="36" customFormat="1" ht="15.6" x14ac:dyDescent="0.3">
      <c r="B11" s="40" t="s">
        <v>684</v>
      </c>
    </row>
    <row r="12" spans="2:9" s="36" customFormat="1" x14ac:dyDescent="0.3">
      <c r="B12" s="36" t="s">
        <v>685</v>
      </c>
    </row>
    <row r="13" spans="2:9" ht="28.8" x14ac:dyDescent="0.3">
      <c r="B13" s="128" t="s">
        <v>686</v>
      </c>
      <c r="C13" s="128" t="s">
        <v>687</v>
      </c>
      <c r="D13" s="128" t="s">
        <v>688</v>
      </c>
      <c r="E13" s="294"/>
      <c r="F13" s="36"/>
      <c r="G13" s="36"/>
      <c r="H13" s="36"/>
      <c r="I13" s="36"/>
    </row>
    <row r="14" spans="2:9" x14ac:dyDescent="0.3">
      <c r="B14" s="295" t="s">
        <v>689</v>
      </c>
      <c r="C14" s="296">
        <v>33</v>
      </c>
      <c r="D14" s="296"/>
      <c r="E14" s="36"/>
      <c r="F14" s="36"/>
      <c r="G14" s="36"/>
      <c r="H14" s="36"/>
      <c r="I14" s="36"/>
    </row>
    <row r="15" spans="2:9" x14ac:dyDescent="0.3">
      <c r="B15" s="295" t="s">
        <v>690</v>
      </c>
      <c r="C15" s="296">
        <v>0</v>
      </c>
      <c r="D15" s="296"/>
      <c r="E15" s="36"/>
      <c r="F15" s="36"/>
      <c r="G15" s="36"/>
      <c r="H15" s="36"/>
      <c r="I15" s="36"/>
    </row>
    <row r="16" spans="2:9" x14ac:dyDescent="0.3">
      <c r="B16" s="295" t="s">
        <v>691</v>
      </c>
      <c r="C16" s="296">
        <v>4</v>
      </c>
      <c r="D16" s="296"/>
      <c r="E16" s="36"/>
      <c r="F16" s="36"/>
      <c r="G16" s="36"/>
      <c r="H16" s="36"/>
      <c r="I16" s="36"/>
    </row>
    <row r="17" spans="2:9" ht="28.8" x14ac:dyDescent="0.3">
      <c r="B17" s="295" t="s">
        <v>692</v>
      </c>
      <c r="C17" s="296">
        <v>7</v>
      </c>
      <c r="D17" s="296"/>
      <c r="E17" s="36"/>
      <c r="F17" s="36"/>
      <c r="G17" s="36"/>
      <c r="H17" s="36"/>
      <c r="I17" s="36"/>
    </row>
    <row r="18" spans="2:9" ht="28.8" x14ac:dyDescent="0.3">
      <c r="B18" s="295" t="s">
        <v>693</v>
      </c>
      <c r="C18" s="296">
        <v>0</v>
      </c>
      <c r="D18" s="296"/>
      <c r="E18" s="36"/>
      <c r="F18" s="36"/>
      <c r="G18" s="36"/>
      <c r="H18" s="36"/>
      <c r="I18" s="36"/>
    </row>
    <row r="19" spans="2:9" ht="28.8" x14ac:dyDescent="0.3">
      <c r="B19" s="295" t="s">
        <v>694</v>
      </c>
      <c r="C19" s="296">
        <v>16</v>
      </c>
      <c r="D19" s="296"/>
      <c r="E19" s="36"/>
      <c r="F19" s="36"/>
      <c r="G19" s="36"/>
      <c r="H19" s="36"/>
      <c r="I19" s="36"/>
    </row>
    <row r="20" spans="2:9" ht="28.8" x14ac:dyDescent="0.3">
      <c r="B20" s="295" t="s">
        <v>695</v>
      </c>
      <c r="C20" s="296">
        <v>0</v>
      </c>
      <c r="D20" s="296"/>
      <c r="E20" s="36"/>
      <c r="F20" s="36"/>
      <c r="G20" s="36"/>
      <c r="H20" s="36"/>
      <c r="I20" s="36"/>
    </row>
    <row r="21" spans="2:9" ht="28.8" x14ac:dyDescent="0.3">
      <c r="B21" s="295" t="s">
        <v>696</v>
      </c>
      <c r="C21" s="296">
        <v>4</v>
      </c>
      <c r="D21" s="296"/>
      <c r="E21" s="36"/>
      <c r="F21" s="36"/>
      <c r="G21" s="36"/>
      <c r="H21" s="36"/>
      <c r="I21" s="36"/>
    </row>
    <row r="22" spans="2:9" ht="28.8" x14ac:dyDescent="0.3">
      <c r="B22" s="295" t="s">
        <v>697</v>
      </c>
      <c r="C22" s="296">
        <v>0</v>
      </c>
      <c r="D22" s="296"/>
      <c r="E22" s="36"/>
      <c r="F22" s="36"/>
      <c r="G22" s="36"/>
      <c r="H22" s="36"/>
      <c r="I22" s="36"/>
    </row>
    <row r="23" spans="2:9" s="36" customFormat="1" x14ac:dyDescent="0.3"/>
    <row r="24" spans="2:9" s="36" customFormat="1" x14ac:dyDescent="0.3">
      <c r="D24" s="297" t="s">
        <v>698</v>
      </c>
    </row>
    <row r="25" spans="2:9" x14ac:dyDescent="0.3">
      <c r="B25" s="298" t="s">
        <v>699</v>
      </c>
      <c r="C25" s="296" t="s">
        <v>883</v>
      </c>
      <c r="D25" s="296"/>
      <c r="E25" s="36"/>
      <c r="F25" s="36"/>
      <c r="G25" s="36"/>
      <c r="H25" s="36"/>
      <c r="I25" s="36"/>
    </row>
    <row r="26" spans="2:9" x14ac:dyDescent="0.3">
      <c r="B26" s="298" t="s">
        <v>700</v>
      </c>
      <c r="C26" s="296" t="s">
        <v>883</v>
      </c>
      <c r="D26" s="296"/>
      <c r="E26" s="36"/>
      <c r="F26" s="36"/>
      <c r="G26" s="36"/>
      <c r="H26" s="36"/>
      <c r="I26" s="36"/>
    </row>
    <row r="27" spans="2:9" s="36" customFormat="1" x14ac:dyDescent="0.3"/>
    <row r="28" spans="2:9" s="36" customFormat="1" x14ac:dyDescent="0.3"/>
    <row r="29" spans="2:9" s="36" customFormat="1" ht="15.6" x14ac:dyDescent="0.3">
      <c r="B29" s="40" t="s">
        <v>701</v>
      </c>
      <c r="D29" s="297" t="s">
        <v>702</v>
      </c>
    </row>
    <row r="30" spans="2:9" ht="28.8" x14ac:dyDescent="0.3">
      <c r="B30" s="295" t="s">
        <v>703</v>
      </c>
      <c r="C30" s="299" t="s">
        <v>778</v>
      </c>
      <c r="D30" s="121"/>
      <c r="E30" s="36"/>
      <c r="F30" s="36"/>
      <c r="G30" s="36"/>
      <c r="H30" s="36"/>
      <c r="I30" s="36"/>
    </row>
    <row r="31" spans="2:9" ht="28.8" x14ac:dyDescent="0.3">
      <c r="B31" s="295" t="s">
        <v>704</v>
      </c>
      <c r="C31" s="299" t="s">
        <v>778</v>
      </c>
      <c r="D31" s="121"/>
      <c r="E31" s="36"/>
      <c r="F31" s="36"/>
      <c r="G31" s="36"/>
      <c r="H31" s="36"/>
      <c r="I31" s="36"/>
    </row>
    <row r="32" spans="2:9" ht="43.2" x14ac:dyDescent="0.3">
      <c r="B32" s="295" t="s">
        <v>705</v>
      </c>
      <c r="C32" s="299" t="s">
        <v>789</v>
      </c>
      <c r="D32" s="133"/>
      <c r="E32" s="36"/>
      <c r="F32" s="36"/>
      <c r="G32" s="36"/>
      <c r="H32" s="36"/>
      <c r="I32" s="36"/>
    </row>
    <row r="33" spans="2:9" ht="28.8" x14ac:dyDescent="0.3">
      <c r="B33" s="295" t="s">
        <v>706</v>
      </c>
      <c r="C33" s="292"/>
      <c r="D33" s="10"/>
      <c r="E33" s="36"/>
      <c r="F33" s="36"/>
      <c r="G33" s="36"/>
      <c r="H33" s="36"/>
      <c r="I33" s="36"/>
    </row>
    <row r="34" spans="2:9" ht="28.8" x14ac:dyDescent="0.3">
      <c r="B34" s="295" t="s">
        <v>707</v>
      </c>
      <c r="C34" s="292">
        <v>30</v>
      </c>
      <c r="D34" s="300" t="s">
        <v>702</v>
      </c>
      <c r="E34" s="36"/>
      <c r="F34" s="36"/>
      <c r="G34" s="36"/>
      <c r="H34" s="36"/>
      <c r="I34" s="36"/>
    </row>
    <row r="35" spans="2:9" ht="28.8" x14ac:dyDescent="0.3">
      <c r="B35" s="295" t="s">
        <v>708</v>
      </c>
      <c r="C35" s="292"/>
      <c r="D35" s="296"/>
      <c r="E35" s="36"/>
      <c r="F35" s="36"/>
      <c r="G35" s="36"/>
      <c r="H35" s="36"/>
      <c r="I35" s="36"/>
    </row>
    <row r="36" spans="2:9" ht="43.2" x14ac:dyDescent="0.3">
      <c r="B36" s="295" t="s">
        <v>709</v>
      </c>
      <c r="C36" s="292" t="s">
        <v>883</v>
      </c>
      <c r="D36" s="10"/>
      <c r="E36" s="36"/>
      <c r="F36" s="36"/>
      <c r="G36" s="36"/>
      <c r="H36" s="36"/>
      <c r="I36" s="36"/>
    </row>
    <row r="37" spans="2:9" ht="28.8" x14ac:dyDescent="0.3">
      <c r="B37" s="301" t="s">
        <v>710</v>
      </c>
      <c r="C37" s="302" t="s">
        <v>883</v>
      </c>
      <c r="D37" s="10"/>
      <c r="E37" s="36"/>
      <c r="F37" s="36"/>
      <c r="G37" s="36"/>
      <c r="H37" s="36"/>
      <c r="I37" s="36"/>
    </row>
    <row r="38" spans="2:9" ht="28.8" x14ac:dyDescent="0.3">
      <c r="B38" s="303" t="s">
        <v>711</v>
      </c>
      <c r="C38" s="292"/>
      <c r="D38" s="10"/>
      <c r="E38" s="36"/>
      <c r="F38" s="36"/>
      <c r="G38" s="36"/>
      <c r="H38" s="36"/>
      <c r="I38" s="36"/>
    </row>
    <row r="39" spans="2:9" ht="28.8" x14ac:dyDescent="0.3">
      <c r="B39" s="303" t="s">
        <v>712</v>
      </c>
      <c r="C39" s="292"/>
      <c r="D39" s="10"/>
      <c r="E39" s="36"/>
      <c r="F39" s="36"/>
      <c r="G39" s="36"/>
      <c r="H39" s="36"/>
      <c r="I39" s="36"/>
    </row>
    <row r="40" spans="2:9" ht="28.8" x14ac:dyDescent="0.3">
      <c r="B40" s="303" t="s">
        <v>713</v>
      </c>
      <c r="C40" s="292"/>
      <c r="D40" s="304" t="s">
        <v>714</v>
      </c>
      <c r="E40" s="304"/>
      <c r="F40" s="304"/>
      <c r="G40" s="304"/>
      <c r="H40" s="304"/>
      <c r="I40" s="304"/>
    </row>
    <row r="41" spans="2:9" ht="43.2" x14ac:dyDescent="0.3">
      <c r="B41" s="303" t="s">
        <v>715</v>
      </c>
      <c r="C41" s="292"/>
      <c r="D41" s="305" t="s">
        <v>716</v>
      </c>
      <c r="E41" s="305" t="s">
        <v>717</v>
      </c>
      <c r="F41" s="305" t="s">
        <v>718</v>
      </c>
      <c r="G41" s="305" t="s">
        <v>719</v>
      </c>
      <c r="H41" s="305" t="s">
        <v>720</v>
      </c>
      <c r="I41" s="305" t="s">
        <v>721</v>
      </c>
    </row>
    <row r="42" spans="2:9" x14ac:dyDescent="0.3">
      <c r="B42" s="301" t="s">
        <v>722</v>
      </c>
      <c r="C42" s="292" t="s">
        <v>883</v>
      </c>
      <c r="D42" s="296" t="s">
        <v>723</v>
      </c>
      <c r="E42" s="296"/>
      <c r="F42" s="296"/>
      <c r="G42" s="296"/>
      <c r="H42" s="296"/>
      <c r="I42" s="296"/>
    </row>
    <row r="43" spans="2:9" x14ac:dyDescent="0.3">
      <c r="B43" s="301" t="s">
        <v>724</v>
      </c>
      <c r="C43" s="292" t="s">
        <v>883</v>
      </c>
      <c r="D43" s="296" t="s">
        <v>723</v>
      </c>
      <c r="E43" s="296"/>
      <c r="F43" s="296"/>
      <c r="G43" s="296"/>
      <c r="H43" s="296"/>
      <c r="I43" s="296"/>
    </row>
    <row r="44" spans="2:9" s="36" customFormat="1" x14ac:dyDescent="0.3"/>
    <row r="45" spans="2:9" s="36" customFormat="1" x14ac:dyDescent="0.3"/>
    <row r="46" spans="2:9" s="36" customFormat="1" ht="15.6" customHeight="1" x14ac:dyDescent="0.3">
      <c r="B46" s="306" t="s">
        <v>725</v>
      </c>
      <c r="C46" s="306"/>
      <c r="D46" s="306"/>
      <c r="E46" s="306"/>
      <c r="F46" s="306"/>
    </row>
    <row r="47" spans="2:9" s="36" customFormat="1" x14ac:dyDescent="0.3">
      <c r="B47" s="67" t="s">
        <v>726</v>
      </c>
      <c r="C47" s="307"/>
      <c r="D47" s="307"/>
      <c r="E47" s="307"/>
      <c r="F47" s="307"/>
    </row>
    <row r="48" spans="2:9" ht="72" x14ac:dyDescent="0.3">
      <c r="B48" s="128" t="s">
        <v>727</v>
      </c>
      <c r="C48" s="128" t="s">
        <v>728</v>
      </c>
      <c r="D48" s="128" t="s">
        <v>729</v>
      </c>
      <c r="E48" s="128" t="s">
        <v>730</v>
      </c>
      <c r="F48" s="128" t="s">
        <v>731</v>
      </c>
      <c r="G48" s="128" t="s">
        <v>732</v>
      </c>
      <c r="H48" s="36"/>
      <c r="I48" s="36"/>
    </row>
    <row r="49" spans="2:9" x14ac:dyDescent="0.3">
      <c r="B49" s="133" t="s">
        <v>913</v>
      </c>
      <c r="C49" s="133"/>
      <c r="D49" s="133"/>
      <c r="E49" s="133"/>
      <c r="F49" s="133">
        <v>1221</v>
      </c>
      <c r="G49" s="133"/>
      <c r="H49" s="36"/>
      <c r="I49" s="36"/>
    </row>
    <row r="50" spans="2:9" x14ac:dyDescent="0.3">
      <c r="B50" s="133" t="s">
        <v>913</v>
      </c>
      <c r="C50" s="133"/>
      <c r="D50" s="133"/>
      <c r="E50" s="133"/>
      <c r="F50" s="133">
        <v>1221</v>
      </c>
      <c r="G50" s="133"/>
      <c r="H50" s="36"/>
      <c r="I50" s="36"/>
    </row>
    <row r="51" spans="2:9" x14ac:dyDescent="0.3">
      <c r="B51" s="133" t="s">
        <v>913</v>
      </c>
      <c r="C51" s="133"/>
      <c r="D51" s="133"/>
      <c r="E51" s="133"/>
      <c r="F51" s="133">
        <v>1758</v>
      </c>
      <c r="G51" s="133"/>
      <c r="H51" s="36"/>
      <c r="I51" s="36"/>
    </row>
    <row r="52" spans="2:9" x14ac:dyDescent="0.3">
      <c r="B52" s="133" t="s">
        <v>913</v>
      </c>
      <c r="C52" s="133"/>
      <c r="D52" s="133"/>
      <c r="E52" s="133"/>
      <c r="F52" s="133">
        <v>1221</v>
      </c>
      <c r="G52" s="133"/>
      <c r="H52" s="36"/>
      <c r="I52" s="36"/>
    </row>
    <row r="53" spans="2:9" x14ac:dyDescent="0.3">
      <c r="B53" s="133" t="s">
        <v>913</v>
      </c>
      <c r="C53" s="133"/>
      <c r="D53" s="133"/>
      <c r="E53" s="133"/>
      <c r="F53" s="133">
        <v>1221</v>
      </c>
      <c r="G53" s="133"/>
      <c r="H53" s="36"/>
      <c r="I53" s="36"/>
    </row>
    <row r="54" spans="2:9" x14ac:dyDescent="0.3">
      <c r="B54" s="133" t="s">
        <v>913</v>
      </c>
      <c r="C54" s="133"/>
      <c r="D54" s="133"/>
      <c r="E54" s="133"/>
      <c r="F54" s="133">
        <v>1758</v>
      </c>
      <c r="G54" s="133"/>
      <c r="H54" s="36"/>
      <c r="I54" s="36"/>
    </row>
    <row r="55" spans="2:9" x14ac:dyDescent="0.3">
      <c r="B55" s="133" t="s">
        <v>914</v>
      </c>
      <c r="C55" s="133"/>
      <c r="D55" s="133"/>
      <c r="E55" s="133"/>
      <c r="F55" s="133">
        <v>2747</v>
      </c>
      <c r="G55" s="133"/>
      <c r="H55" s="36"/>
      <c r="I55" s="36"/>
    </row>
    <row r="56" spans="2:9" x14ac:dyDescent="0.3">
      <c r="B56" s="133" t="s">
        <v>914</v>
      </c>
      <c r="C56" s="133"/>
      <c r="D56" s="133"/>
      <c r="E56" s="133"/>
      <c r="F56" s="133">
        <v>2747</v>
      </c>
      <c r="G56" s="133"/>
      <c r="H56" s="36"/>
      <c r="I56" s="36"/>
    </row>
    <row r="57" spans="2:9" x14ac:dyDescent="0.3">
      <c r="B57" s="133" t="s">
        <v>914</v>
      </c>
      <c r="C57" s="133"/>
      <c r="D57" s="133"/>
      <c r="E57" s="133"/>
      <c r="F57" s="133">
        <v>2747</v>
      </c>
      <c r="G57" s="133"/>
      <c r="H57" s="36"/>
      <c r="I57" s="36"/>
    </row>
    <row r="58" spans="2:9" x14ac:dyDescent="0.3">
      <c r="B58" s="133" t="s">
        <v>914</v>
      </c>
      <c r="C58" s="133"/>
      <c r="D58" s="133"/>
      <c r="E58" s="133"/>
      <c r="F58" s="133">
        <v>2747</v>
      </c>
      <c r="G58" s="133"/>
      <c r="H58" s="36"/>
      <c r="I58" s="36"/>
    </row>
    <row r="59" spans="2:9" x14ac:dyDescent="0.3">
      <c r="B59" s="133" t="s">
        <v>914</v>
      </c>
      <c r="C59" s="133"/>
      <c r="D59" s="133"/>
      <c r="E59" s="133"/>
      <c r="F59" s="133">
        <v>2747</v>
      </c>
      <c r="G59" s="133"/>
      <c r="H59" s="36"/>
      <c r="I59" s="36"/>
    </row>
    <row r="60" spans="2:9" x14ac:dyDescent="0.3">
      <c r="B60" s="133" t="s">
        <v>914</v>
      </c>
      <c r="C60" s="133"/>
      <c r="D60" s="133"/>
      <c r="E60" s="133"/>
      <c r="F60" s="133">
        <v>2747</v>
      </c>
      <c r="G60" s="133"/>
      <c r="H60" s="36"/>
      <c r="I60" s="36"/>
    </row>
    <row r="61" spans="2:9" x14ac:dyDescent="0.3">
      <c r="B61" s="133" t="s">
        <v>915</v>
      </c>
      <c r="C61" s="133"/>
      <c r="D61" s="133"/>
      <c r="E61" s="133"/>
      <c r="F61" s="133">
        <v>3956</v>
      </c>
      <c r="G61" s="133"/>
      <c r="H61" s="36"/>
      <c r="I61" s="36"/>
    </row>
    <row r="62" spans="2:9" x14ac:dyDescent="0.3">
      <c r="B62" s="133" t="s">
        <v>915</v>
      </c>
      <c r="C62" s="133"/>
      <c r="D62" s="133"/>
      <c r="E62" s="133"/>
      <c r="F62" s="133">
        <v>3956</v>
      </c>
      <c r="G62" s="133"/>
      <c r="H62" s="36"/>
      <c r="I62" s="36"/>
    </row>
    <row r="63" spans="2:9" x14ac:dyDescent="0.3">
      <c r="B63" s="133" t="s">
        <v>915</v>
      </c>
      <c r="C63" s="133"/>
      <c r="D63" s="133"/>
      <c r="E63" s="133"/>
      <c r="F63" s="133">
        <v>3956</v>
      </c>
      <c r="G63" s="133"/>
      <c r="H63" s="36"/>
      <c r="I63" s="36"/>
    </row>
    <row r="64" spans="2:9" x14ac:dyDescent="0.3">
      <c r="B64" s="133" t="s">
        <v>915</v>
      </c>
      <c r="C64" s="133"/>
      <c r="D64" s="133"/>
      <c r="E64" s="133"/>
      <c r="F64" s="133">
        <v>3956</v>
      </c>
      <c r="G64" s="133"/>
      <c r="H64" s="36"/>
      <c r="I64" s="36"/>
    </row>
    <row r="65" spans="2:9" x14ac:dyDescent="0.3">
      <c r="B65" s="133" t="s">
        <v>915</v>
      </c>
      <c r="C65" s="133"/>
      <c r="D65" s="133"/>
      <c r="E65" s="133"/>
      <c r="F65" s="133">
        <v>4884</v>
      </c>
      <c r="G65" s="133"/>
      <c r="H65" s="36"/>
      <c r="I65" s="36"/>
    </row>
    <row r="66" spans="2:9" x14ac:dyDescent="0.3">
      <c r="B66" s="133" t="s">
        <v>915</v>
      </c>
      <c r="C66" s="133"/>
      <c r="D66" s="133"/>
      <c r="E66" s="133"/>
      <c r="F66" s="133">
        <v>3956</v>
      </c>
      <c r="G66" s="133"/>
      <c r="H66" s="36"/>
      <c r="I66" s="36"/>
    </row>
    <row r="67" spans="2:9" x14ac:dyDescent="0.3">
      <c r="B67" s="133" t="s">
        <v>916</v>
      </c>
      <c r="C67" s="133"/>
      <c r="D67" s="133"/>
      <c r="E67" s="133"/>
      <c r="F67" s="133">
        <v>9734</v>
      </c>
      <c r="G67" s="133"/>
      <c r="H67" s="36"/>
      <c r="I67" s="36"/>
    </row>
    <row r="68" spans="2:9" x14ac:dyDescent="0.3">
      <c r="B68" s="133" t="s">
        <v>916</v>
      </c>
      <c r="C68" s="133"/>
      <c r="D68" s="133"/>
      <c r="E68" s="133"/>
      <c r="F68" s="133">
        <v>9734</v>
      </c>
      <c r="G68" s="133"/>
      <c r="H68" s="36"/>
      <c r="I68" s="36"/>
    </row>
    <row r="69" spans="2:9" x14ac:dyDescent="0.3">
      <c r="B69" s="133" t="s">
        <v>916</v>
      </c>
      <c r="C69" s="133"/>
      <c r="D69" s="133"/>
      <c r="E69" s="133"/>
      <c r="F69" s="133">
        <v>9734</v>
      </c>
      <c r="G69" s="133"/>
      <c r="H69" s="36"/>
      <c r="I69" s="36"/>
    </row>
    <row r="70" spans="2:9" x14ac:dyDescent="0.3">
      <c r="B70" s="133" t="s">
        <v>917</v>
      </c>
      <c r="C70" s="133"/>
      <c r="D70" s="133"/>
      <c r="E70" s="133"/>
      <c r="F70" s="133">
        <v>897</v>
      </c>
      <c r="G70" s="133"/>
      <c r="H70" s="36"/>
      <c r="I70" s="36"/>
    </row>
    <row r="71" spans="2:9" x14ac:dyDescent="0.3">
      <c r="B71" s="133" t="s">
        <v>917</v>
      </c>
      <c r="C71" s="133"/>
      <c r="D71" s="133"/>
      <c r="E71" s="133"/>
      <c r="F71" s="133">
        <v>897</v>
      </c>
      <c r="G71" s="133"/>
      <c r="H71" s="36"/>
      <c r="I71" s="36"/>
    </row>
    <row r="72" spans="2:9" x14ac:dyDescent="0.3">
      <c r="B72" s="133" t="s">
        <v>918</v>
      </c>
      <c r="C72" s="133"/>
      <c r="D72" s="133"/>
      <c r="E72" s="133"/>
      <c r="F72" s="133">
        <v>1221</v>
      </c>
      <c r="G72" s="133"/>
      <c r="H72" s="36"/>
      <c r="I72" s="36"/>
    </row>
    <row r="73" spans="2:9" x14ac:dyDescent="0.3">
      <c r="B73" s="133" t="s">
        <v>918</v>
      </c>
      <c r="C73" s="133"/>
      <c r="D73" s="133"/>
      <c r="E73" s="133"/>
      <c r="F73" s="133">
        <v>1221</v>
      </c>
      <c r="G73" s="133"/>
      <c r="H73" s="36"/>
      <c r="I73" s="36"/>
    </row>
    <row r="74" spans="2:9" x14ac:dyDescent="0.3">
      <c r="B74" s="133" t="s">
        <v>918</v>
      </c>
      <c r="C74" s="133"/>
      <c r="D74" s="133"/>
      <c r="E74" s="133"/>
      <c r="F74" s="133">
        <v>1221</v>
      </c>
      <c r="G74" s="133"/>
      <c r="H74" s="36"/>
      <c r="I74" s="36"/>
    </row>
    <row r="75" spans="2:9" x14ac:dyDescent="0.3">
      <c r="B75" s="133" t="s">
        <v>919</v>
      </c>
      <c r="C75" s="133"/>
      <c r="D75" s="133"/>
      <c r="E75" s="133"/>
      <c r="F75" s="133">
        <v>78</v>
      </c>
      <c r="G75" s="133"/>
      <c r="H75" s="36"/>
      <c r="I75" s="36"/>
    </row>
    <row r="76" spans="2:9" x14ac:dyDescent="0.3">
      <c r="B76" s="133" t="s">
        <v>919</v>
      </c>
      <c r="C76" s="133"/>
      <c r="D76" s="133"/>
      <c r="E76" s="133"/>
      <c r="F76" s="133">
        <v>78</v>
      </c>
      <c r="G76" s="133"/>
      <c r="H76" s="36"/>
      <c r="I76" s="36"/>
    </row>
    <row r="77" spans="2:9" x14ac:dyDescent="0.3">
      <c r="B77" s="133" t="s">
        <v>919</v>
      </c>
      <c r="C77" s="133"/>
      <c r="D77" s="133"/>
      <c r="E77" s="133"/>
      <c r="F77" s="133">
        <v>192</v>
      </c>
      <c r="G77" s="133"/>
      <c r="H77" s="36"/>
      <c r="I77" s="36"/>
    </row>
    <row r="78" spans="2:9" x14ac:dyDescent="0.3">
      <c r="B78" s="133" t="s">
        <v>920</v>
      </c>
      <c r="C78" s="133"/>
      <c r="D78" s="133"/>
      <c r="E78" s="133"/>
      <c r="F78" s="133">
        <v>0</v>
      </c>
      <c r="G78" s="133"/>
      <c r="H78" s="36"/>
      <c r="I78" s="36"/>
    </row>
    <row r="79" spans="2:9" s="36" customFormat="1" x14ac:dyDescent="0.3"/>
    <row r="80" spans="2:9" s="36" customFormat="1" x14ac:dyDescent="0.3"/>
    <row r="81" spans="2:10" s="36" customFormat="1" ht="15.6" x14ac:dyDescent="0.3">
      <c r="B81" s="40" t="s">
        <v>733</v>
      </c>
      <c r="C81" s="94" t="s">
        <v>628</v>
      </c>
      <c r="D81" s="176"/>
      <c r="F81" s="308"/>
      <c r="G81" s="308"/>
      <c r="H81" s="308"/>
      <c r="I81" s="308"/>
      <c r="J81" s="308"/>
    </row>
    <row r="82" spans="2:10" s="36" customFormat="1" x14ac:dyDescent="0.3">
      <c r="B82" s="36" t="s">
        <v>734</v>
      </c>
    </row>
    <row r="83" spans="2:10" ht="57.6" x14ac:dyDescent="0.3">
      <c r="B83" s="128" t="s">
        <v>735</v>
      </c>
      <c r="C83" s="128" t="s">
        <v>736</v>
      </c>
      <c r="D83" s="128" t="s">
        <v>729</v>
      </c>
      <c r="E83" s="128" t="s">
        <v>737</v>
      </c>
      <c r="F83" s="128" t="s">
        <v>738</v>
      </c>
      <c r="G83" s="128" t="s">
        <v>739</v>
      </c>
      <c r="H83" s="128" t="s">
        <v>740</v>
      </c>
      <c r="I83" s="36"/>
    </row>
    <row r="84" spans="2:10" x14ac:dyDescent="0.3">
      <c r="B84" s="133"/>
      <c r="C84" s="133"/>
      <c r="D84" s="133"/>
      <c r="E84" s="133"/>
      <c r="F84" s="133"/>
      <c r="G84" s="133"/>
      <c r="H84" s="309"/>
      <c r="I84" s="36"/>
    </row>
    <row r="85" spans="2:10" x14ac:dyDescent="0.3">
      <c r="B85" s="133"/>
      <c r="C85" s="133"/>
      <c r="D85" s="133"/>
      <c r="E85" s="133"/>
      <c r="F85" s="133"/>
      <c r="G85" s="133"/>
      <c r="H85" s="309"/>
      <c r="I85" s="36"/>
    </row>
    <row r="86" spans="2:10" x14ac:dyDescent="0.3">
      <c r="B86" s="133"/>
      <c r="C86" s="133"/>
      <c r="D86" s="133"/>
      <c r="E86" s="133"/>
      <c r="F86" s="133"/>
      <c r="G86" s="133"/>
      <c r="H86" s="309"/>
      <c r="I86" s="36"/>
    </row>
    <row r="87" spans="2:10" x14ac:dyDescent="0.3">
      <c r="B87" s="133"/>
      <c r="C87" s="133"/>
      <c r="D87" s="133"/>
      <c r="E87" s="133"/>
      <c r="F87" s="133"/>
      <c r="G87" s="133"/>
      <c r="H87" s="309"/>
      <c r="I87" s="36"/>
    </row>
    <row r="88" spans="2:10" x14ac:dyDescent="0.3">
      <c r="B88" s="133"/>
      <c r="C88" s="133"/>
      <c r="D88" s="133"/>
      <c r="E88" s="133"/>
      <c r="F88" s="133"/>
      <c r="G88" s="133"/>
      <c r="H88" s="309"/>
      <c r="I88" s="36"/>
    </row>
    <row r="89" spans="2:10" x14ac:dyDescent="0.3">
      <c r="B89" s="133"/>
      <c r="C89" s="133"/>
      <c r="D89" s="133"/>
      <c r="E89" s="133"/>
      <c r="F89" s="133"/>
      <c r="G89" s="133"/>
      <c r="H89" s="309"/>
      <c r="I89" s="36"/>
    </row>
    <row r="90" spans="2:10" x14ac:dyDescent="0.3">
      <c r="B90" s="133"/>
      <c r="C90" s="133"/>
      <c r="D90" s="133"/>
      <c r="E90" s="133"/>
      <c r="F90" s="133"/>
      <c r="G90" s="133"/>
      <c r="H90" s="309"/>
      <c r="I90" s="36"/>
    </row>
    <row r="91" spans="2:10" x14ac:dyDescent="0.3">
      <c r="B91" s="133"/>
      <c r="C91" s="133"/>
      <c r="D91" s="133"/>
      <c r="E91" s="133"/>
      <c r="F91" s="133"/>
      <c r="G91" s="133"/>
      <c r="H91" s="309"/>
      <c r="I91" s="36"/>
    </row>
    <row r="92" spans="2:10" x14ac:dyDescent="0.3">
      <c r="B92" s="133"/>
      <c r="C92" s="133"/>
      <c r="D92" s="133"/>
      <c r="E92" s="133"/>
      <c r="F92" s="133"/>
      <c r="G92" s="133"/>
      <c r="H92" s="309"/>
      <c r="I92" s="36"/>
    </row>
    <row r="93" spans="2:10" x14ac:dyDescent="0.3">
      <c r="B93" s="133"/>
      <c r="C93" s="133"/>
      <c r="D93" s="133"/>
      <c r="E93" s="133"/>
      <c r="F93" s="133"/>
      <c r="G93" s="133"/>
      <c r="H93" s="309"/>
      <c r="I93" s="36"/>
    </row>
    <row r="94" spans="2:10" x14ac:dyDescent="0.3">
      <c r="B94" s="133"/>
      <c r="C94" s="133"/>
      <c r="D94" s="133"/>
      <c r="E94" s="133"/>
      <c r="F94" s="133"/>
      <c r="G94" s="133"/>
      <c r="H94" s="309"/>
      <c r="I94" s="36"/>
    </row>
    <row r="95" spans="2:10" x14ac:dyDescent="0.3">
      <c r="B95" s="133"/>
      <c r="C95" s="133"/>
      <c r="D95" s="133"/>
      <c r="E95" s="133"/>
      <c r="F95" s="133"/>
      <c r="G95" s="133"/>
      <c r="H95" s="309"/>
      <c r="I95" s="36"/>
    </row>
    <row r="96" spans="2:10" x14ac:dyDescent="0.3">
      <c r="B96" s="133"/>
      <c r="C96" s="133"/>
      <c r="D96" s="133"/>
      <c r="E96" s="133"/>
      <c r="F96" s="133"/>
      <c r="G96" s="133"/>
      <c r="H96" s="309"/>
      <c r="I96" s="36"/>
    </row>
    <row r="97" spans="2:9" x14ac:dyDescent="0.3">
      <c r="B97" s="133"/>
      <c r="C97" s="133"/>
      <c r="D97" s="133"/>
      <c r="E97" s="133"/>
      <c r="F97" s="133"/>
      <c r="G97" s="133"/>
      <c r="H97" s="309"/>
      <c r="I97" s="36"/>
    </row>
    <row r="98" spans="2:9" x14ac:dyDescent="0.3">
      <c r="B98" s="133"/>
      <c r="C98" s="133"/>
      <c r="D98" s="133"/>
      <c r="E98" s="133"/>
      <c r="F98" s="133"/>
      <c r="G98" s="133"/>
      <c r="H98" s="309"/>
      <c r="I98" s="36"/>
    </row>
    <row r="99" spans="2:9" x14ac:dyDescent="0.3">
      <c r="B99" s="133"/>
      <c r="C99" s="133"/>
      <c r="D99" s="133"/>
      <c r="E99" s="133"/>
      <c r="F99" s="133"/>
      <c r="G99" s="133"/>
      <c r="H99" s="309"/>
      <c r="I99" s="36"/>
    </row>
    <row r="100" spans="2:9" x14ac:dyDescent="0.3">
      <c r="B100" s="133"/>
      <c r="C100" s="133"/>
      <c r="D100" s="133"/>
      <c r="E100" s="133"/>
      <c r="F100" s="133"/>
      <c r="G100" s="133"/>
      <c r="H100" s="309"/>
      <c r="I100" s="36"/>
    </row>
    <row r="101" spans="2:9" x14ac:dyDescent="0.3">
      <c r="B101" s="133"/>
      <c r="C101" s="133"/>
      <c r="D101" s="133"/>
      <c r="E101" s="133"/>
      <c r="F101" s="133"/>
      <c r="G101" s="133"/>
      <c r="H101" s="309"/>
      <c r="I101" s="36"/>
    </row>
    <row r="102" spans="2:9" x14ac:dyDescent="0.3">
      <c r="B102" s="133"/>
      <c r="C102" s="133"/>
      <c r="D102" s="133"/>
      <c r="E102" s="133"/>
      <c r="F102" s="133"/>
      <c r="G102" s="133"/>
      <c r="H102" s="309"/>
      <c r="I102" s="36"/>
    </row>
    <row r="103" spans="2:9" x14ac:dyDescent="0.3">
      <c r="B103" s="133"/>
      <c r="C103" s="133"/>
      <c r="D103" s="133"/>
      <c r="E103" s="133"/>
      <c r="F103" s="133"/>
      <c r="G103" s="133"/>
      <c r="H103" s="309"/>
      <c r="I103" s="36"/>
    </row>
    <row r="104" spans="2:9" x14ac:dyDescent="0.3">
      <c r="B104" s="133"/>
      <c r="C104" s="133"/>
      <c r="D104" s="133"/>
      <c r="E104" s="133"/>
      <c r="F104" s="133"/>
      <c r="G104" s="133"/>
      <c r="H104" s="309"/>
      <c r="I104" s="36"/>
    </row>
    <row r="105" spans="2:9" x14ac:dyDescent="0.3">
      <c r="B105" s="133"/>
      <c r="C105" s="133"/>
      <c r="D105" s="133"/>
      <c r="E105" s="133"/>
      <c r="F105" s="133"/>
      <c r="G105" s="133"/>
      <c r="H105" s="309"/>
      <c r="I105" s="36"/>
    </row>
    <row r="106" spans="2:9" x14ac:dyDescent="0.3">
      <c r="B106" s="133"/>
      <c r="C106" s="133"/>
      <c r="D106" s="133"/>
      <c r="E106" s="133"/>
      <c r="F106" s="133"/>
      <c r="G106" s="133"/>
      <c r="H106" s="309"/>
      <c r="I106" s="36"/>
    </row>
    <row r="107" spans="2:9" x14ac:dyDescent="0.3">
      <c r="B107" s="133"/>
      <c r="C107" s="133"/>
      <c r="D107" s="133"/>
      <c r="E107" s="133"/>
      <c r="F107" s="133"/>
      <c r="G107" s="133"/>
      <c r="H107" s="309"/>
      <c r="I107" s="36"/>
    </row>
    <row r="108" spans="2:9" x14ac:dyDescent="0.3">
      <c r="B108" s="133"/>
      <c r="C108" s="133"/>
      <c r="D108" s="133"/>
      <c r="E108" s="133"/>
      <c r="F108" s="133"/>
      <c r="G108" s="133"/>
      <c r="H108" s="309"/>
      <c r="I108" s="36"/>
    </row>
    <row r="109" spans="2:9" x14ac:dyDescent="0.3">
      <c r="B109" s="133"/>
      <c r="C109" s="133"/>
      <c r="D109" s="133"/>
      <c r="E109" s="133"/>
      <c r="F109" s="133"/>
      <c r="G109" s="133"/>
      <c r="H109" s="309"/>
      <c r="I109" s="36"/>
    </row>
    <row r="110" spans="2:9" x14ac:dyDescent="0.3">
      <c r="B110" s="133"/>
      <c r="C110" s="133"/>
      <c r="D110" s="133"/>
      <c r="E110" s="133"/>
      <c r="F110" s="133"/>
      <c r="G110" s="133"/>
      <c r="H110" s="309"/>
      <c r="I110" s="36"/>
    </row>
    <row r="111" spans="2:9" x14ac:dyDescent="0.3">
      <c r="B111" s="133"/>
      <c r="C111" s="133"/>
      <c r="D111" s="133"/>
      <c r="E111" s="133"/>
      <c r="F111" s="133"/>
      <c r="G111" s="133"/>
      <c r="H111" s="309"/>
      <c r="I111" s="36"/>
    </row>
    <row r="112" spans="2:9" x14ac:dyDescent="0.3">
      <c r="B112" s="133"/>
      <c r="C112" s="133"/>
      <c r="D112" s="133"/>
      <c r="E112" s="133"/>
      <c r="F112" s="133"/>
      <c r="G112" s="133"/>
      <c r="H112" s="309"/>
      <c r="I112" s="36"/>
    </row>
    <row r="113" spans="2:9" x14ac:dyDescent="0.3">
      <c r="B113" s="133"/>
      <c r="C113" s="133"/>
      <c r="D113" s="133"/>
      <c r="E113" s="133"/>
      <c r="F113" s="133"/>
      <c r="G113" s="133"/>
      <c r="H113" s="309"/>
      <c r="I113" s="36"/>
    </row>
    <row r="114" spans="2:9" s="36" customFormat="1" x14ac:dyDescent="0.3"/>
    <row r="115" spans="2:9" s="36" customFormat="1" x14ac:dyDescent="0.3"/>
    <row r="116" spans="2:9" s="36" customFormat="1" x14ac:dyDescent="0.3"/>
    <row r="117" spans="2:9" s="36" customFormat="1" x14ac:dyDescent="0.3"/>
    <row r="118" spans="2:9" s="36" customFormat="1" x14ac:dyDescent="0.3"/>
    <row r="119" spans="2:9" s="36" customFormat="1" x14ac:dyDescent="0.3"/>
    <row r="120" spans="2:9" s="36" customFormat="1" x14ac:dyDescent="0.3"/>
    <row r="121" spans="2:9" s="36" customFormat="1" x14ac:dyDescent="0.3"/>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sheetData>
  <sheetProtection algorithmName="SHA-512" hashValue="O2Flf/Uvw+ePwo05STx6cp2oUcWYk3Kpk38vVMHBxyR5BJ0ZH5gd++DWpKz3ekJN+w3Mmum1f3i9orSH6DY8cw==" saltValue="cY2fJ0LFq5wMSqdQivxiO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1:D81 B84:H113">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8">
    <cfRule type="expression" dxfId="19" priority="7">
      <formula>NOT($C49="Other")</formula>
    </cfRule>
  </conditionalFormatting>
  <conditionalFormatting sqref="D84:D113">
    <cfRule type="expression" dxfId="18" priority="1">
      <formula>NOT($C84="Other")</formula>
    </cfRule>
  </conditionalFormatting>
  <conditionalFormatting sqref="D9:E9 C14:D22 C25:C26 C30:C43 D32 D35 B49:G78">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4:E113" xr:uid="{09BA67A3-AC4B-44B4-9169-F6049CFB460C}">
      <formula1>Pneum6</formula1>
    </dataValidation>
    <dataValidation type="list" allowBlank="1" showInputMessage="1" showErrorMessage="1" sqref="C49:C78"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4:C113" xr:uid="{E67AA3CA-1F48-469D-9083-321A728654F0}">
      <formula1>Pneum5</formula1>
    </dataValidation>
    <dataValidation type="whole" operator="greaterThanOrEqual" allowBlank="1" showInputMessage="1" showErrorMessage="1" errorTitle="Actuation Cycles" error="This input must be an integer greater than or equal to 0." sqref="F49:F78" xr:uid="{B00280E4-B820-40E2-87B8-28294E17ACEF}">
      <formula1>0</formula1>
    </dataValidation>
    <dataValidation type="whole" operator="greaterThanOrEqual" allowBlank="1" showInputMessage="1" showErrorMessage="1" errorTitle="Number of devices" error="This input must be an integer greater than or equal to 0." sqref="F84:F113"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4:G113"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8 G49:G78"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4:H113"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5" sqref="F25:F26"/>
    </sheetView>
  </sheetViews>
  <sheetFormatPr defaultColWidth="9.33203125" defaultRowHeight="14.4" x14ac:dyDescent="0.3"/>
  <cols>
    <col min="1" max="1" width="3" style="36" customWidth="1"/>
    <col min="2" max="2" width="48" style="122" customWidth="1"/>
    <col min="3" max="3" width="27.6640625" style="122" customWidth="1"/>
    <col min="4" max="8" width="21.6640625" style="122" customWidth="1"/>
    <col min="9" max="9" width="15.6640625" style="122"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2"/>
  </cols>
  <sheetData>
    <row r="1" spans="2:9" s="36" customFormat="1" ht="35.4" customHeight="1" x14ac:dyDescent="0.35">
      <c r="B1" s="310" t="s">
        <v>741</v>
      </c>
      <c r="C1" s="290"/>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Mako CPF-1</v>
      </c>
      <c r="D5" s="36"/>
      <c r="E5" s="36"/>
      <c r="F5" s="36"/>
      <c r="G5" s="36"/>
      <c r="H5" s="36"/>
      <c r="I5" s="36"/>
    </row>
    <row r="6" spans="2:9" s="36" customFormat="1" x14ac:dyDescent="0.3"/>
    <row r="7" spans="2:9" s="36" customFormat="1" ht="15.6" x14ac:dyDescent="0.3">
      <c r="B7" s="40" t="s">
        <v>742</v>
      </c>
    </row>
    <row r="8" spans="2:9" x14ac:dyDescent="0.3">
      <c r="B8" s="69" t="s">
        <v>743</v>
      </c>
      <c r="C8" s="311" t="str">
        <f>IF(ICR_ID="","",ICR_ID)</f>
        <v/>
      </c>
      <c r="D8" s="36"/>
      <c r="E8" s="36"/>
      <c r="F8" s="36"/>
      <c r="G8" s="36"/>
      <c r="H8" s="36"/>
      <c r="I8" s="36"/>
    </row>
    <row r="9" spans="2:9" ht="44.25" customHeight="1" x14ac:dyDescent="0.3">
      <c r="B9" s="301" t="s">
        <v>744</v>
      </c>
      <c r="C9" s="292" t="s">
        <v>882</v>
      </c>
      <c r="D9" s="36"/>
      <c r="E9" s="36"/>
      <c r="F9" s="36"/>
      <c r="G9" s="36"/>
      <c r="H9" s="36"/>
      <c r="I9" s="36"/>
    </row>
    <row r="10" spans="2:9" ht="46.5" customHeight="1" x14ac:dyDescent="0.3">
      <c r="B10" s="301" t="s">
        <v>745</v>
      </c>
      <c r="C10" s="292" t="s">
        <v>883</v>
      </c>
      <c r="D10" s="36"/>
      <c r="E10" s="36"/>
      <c r="F10" s="36"/>
      <c r="G10" s="36"/>
      <c r="H10" s="36"/>
      <c r="I10" s="36"/>
    </row>
    <row r="11" spans="2:9" ht="31.5" customHeight="1" x14ac:dyDescent="0.3">
      <c r="B11" s="301" t="s">
        <v>528</v>
      </c>
      <c r="C11" s="292"/>
      <c r="D11" s="36"/>
      <c r="E11" s="36"/>
      <c r="F11" s="36"/>
      <c r="G11" s="36"/>
      <c r="H11" s="36"/>
      <c r="I11" s="36"/>
    </row>
    <row r="12" spans="2:9" ht="31.5" customHeight="1" x14ac:dyDescent="0.3">
      <c r="B12" s="301" t="s">
        <v>746</v>
      </c>
      <c r="C12" s="292" t="s">
        <v>883</v>
      </c>
      <c r="D12" s="36"/>
      <c r="E12" s="36"/>
      <c r="F12" s="36"/>
      <c r="G12" s="36"/>
      <c r="H12" s="36"/>
      <c r="I12" s="36"/>
    </row>
    <row r="13" spans="2:9" ht="31.5" customHeight="1" x14ac:dyDescent="0.3">
      <c r="B13" s="301" t="s">
        <v>747</v>
      </c>
      <c r="C13" s="292" t="s">
        <v>882</v>
      </c>
      <c r="D13" s="36"/>
      <c r="E13" s="36"/>
      <c r="F13" s="36"/>
      <c r="G13" s="36"/>
      <c r="H13" s="36"/>
      <c r="I13" s="36"/>
    </row>
    <row r="14" spans="2:9" ht="31.5" customHeight="1" x14ac:dyDescent="0.3">
      <c r="B14" s="301" t="s">
        <v>748</v>
      </c>
      <c r="C14" s="292" t="s">
        <v>883</v>
      </c>
      <c r="D14" s="36"/>
      <c r="E14" s="36"/>
      <c r="F14" s="36"/>
      <c r="G14" s="36"/>
      <c r="H14" s="36"/>
      <c r="I14" s="36"/>
    </row>
    <row r="15" spans="2:9" ht="31.5" customHeight="1" x14ac:dyDescent="0.3">
      <c r="B15" s="301" t="s">
        <v>749</v>
      </c>
      <c r="C15" s="292" t="s">
        <v>883</v>
      </c>
      <c r="D15" s="36"/>
      <c r="E15" s="36"/>
      <c r="F15" s="36"/>
      <c r="G15" s="36"/>
      <c r="H15" s="36"/>
      <c r="I15" s="36"/>
    </row>
    <row r="16" spans="2:9" ht="31.5" customHeight="1" x14ac:dyDescent="0.3">
      <c r="B16" s="301" t="s">
        <v>750</v>
      </c>
      <c r="C16" s="292" t="s">
        <v>883</v>
      </c>
      <c r="D16" s="36"/>
      <c r="E16" s="36"/>
      <c r="F16" s="36"/>
      <c r="G16" s="36"/>
      <c r="H16" s="36"/>
      <c r="I16" s="36"/>
    </row>
    <row r="17" spans="2:32" ht="28.8" x14ac:dyDescent="0.3">
      <c r="B17" s="96" t="s">
        <v>751</v>
      </c>
      <c r="C17" s="292" t="s">
        <v>883</v>
      </c>
      <c r="D17" s="36"/>
      <c r="E17" s="36"/>
      <c r="F17" s="36"/>
      <c r="G17" s="36"/>
      <c r="H17" s="36"/>
      <c r="I17" s="36"/>
    </row>
    <row r="18" spans="2:32" x14ac:dyDescent="0.3">
      <c r="B18" s="100" t="s">
        <v>752</v>
      </c>
      <c r="C18" s="238"/>
      <c r="D18" s="36"/>
      <c r="E18" s="36"/>
      <c r="F18" s="36"/>
      <c r="G18" s="36"/>
      <c r="H18" s="36"/>
      <c r="I18" s="36"/>
    </row>
    <row r="19" spans="2:32" ht="57.6" x14ac:dyDescent="0.3">
      <c r="B19" s="96" t="s">
        <v>753</v>
      </c>
      <c r="C19" s="299" t="s">
        <v>921</v>
      </c>
      <c r="D19" s="66"/>
      <c r="E19" s="36"/>
      <c r="F19" s="36"/>
      <c r="G19" s="36"/>
      <c r="H19" s="36"/>
      <c r="I19" s="36"/>
    </row>
    <row r="20" spans="2:32" ht="28.8" x14ac:dyDescent="0.3">
      <c r="B20" s="96" t="s">
        <v>754</v>
      </c>
      <c r="C20" s="312" t="s">
        <v>755</v>
      </c>
      <c r="D20" s="312" t="s">
        <v>756</v>
      </c>
      <c r="E20" s="312" t="s">
        <v>757</v>
      </c>
      <c r="F20" s="312" t="s">
        <v>758</v>
      </c>
      <c r="G20" s="312" t="s">
        <v>759</v>
      </c>
      <c r="H20" s="312" t="s">
        <v>760</v>
      </c>
      <c r="I20" s="36"/>
    </row>
    <row r="21" spans="2:32" x14ac:dyDescent="0.3">
      <c r="B21" s="100" t="s">
        <v>761</v>
      </c>
      <c r="C21" s="133" t="s">
        <v>804</v>
      </c>
      <c r="D21" s="133" t="s">
        <v>804</v>
      </c>
      <c r="E21" s="133" t="s">
        <v>804</v>
      </c>
      <c r="F21" s="133" t="s">
        <v>804</v>
      </c>
      <c r="G21" s="133" t="s">
        <v>804</v>
      </c>
      <c r="H21" s="133"/>
      <c r="I21" s="36"/>
    </row>
    <row r="22" spans="2:32" x14ac:dyDescent="0.3">
      <c r="B22" s="100" t="s">
        <v>762</v>
      </c>
      <c r="C22" s="133" t="s">
        <v>806</v>
      </c>
      <c r="D22" s="133" t="s">
        <v>806</v>
      </c>
      <c r="E22" s="133" t="s">
        <v>806</v>
      </c>
      <c r="F22" s="133" t="s">
        <v>806</v>
      </c>
      <c r="G22" s="133" t="s">
        <v>806</v>
      </c>
      <c r="H22" s="133"/>
      <c r="I22" s="36"/>
    </row>
    <row r="23" spans="2:32" x14ac:dyDescent="0.3">
      <c r="B23" s="100" t="s">
        <v>763</v>
      </c>
      <c r="C23" s="121"/>
      <c r="D23" s="121"/>
      <c r="E23" s="121"/>
      <c r="F23" s="121"/>
      <c r="G23" s="121"/>
      <c r="H23" s="121"/>
      <c r="I23" s="36"/>
    </row>
    <row r="24" spans="2:32" ht="43.2" x14ac:dyDescent="0.3">
      <c r="B24" s="78" t="s">
        <v>764</v>
      </c>
      <c r="C24" s="313" t="s">
        <v>883</v>
      </c>
      <c r="D24" s="173"/>
      <c r="E24" s="173"/>
      <c r="F24" s="36"/>
      <c r="G24" s="36"/>
      <c r="H24" s="36"/>
      <c r="I24" s="36"/>
    </row>
    <row r="25" spans="2:32" s="36" customFormat="1" x14ac:dyDescent="0.3"/>
    <row r="26" spans="2:32" ht="15.6" x14ac:dyDescent="0.3">
      <c r="B26" s="40" t="s">
        <v>765</v>
      </c>
      <c r="C26" s="314"/>
      <c r="D26" s="314"/>
      <c r="E26" s="314"/>
      <c r="F26" s="314"/>
      <c r="G26" s="314"/>
      <c r="H26" s="36"/>
      <c r="I26" s="36"/>
    </row>
    <row r="27" spans="2:32" x14ac:dyDescent="0.3">
      <c r="B27" s="315" t="s">
        <v>766</v>
      </c>
      <c r="C27" s="299">
        <v>53</v>
      </c>
      <c r="D27" s="314"/>
      <c r="E27" s="314"/>
      <c r="F27" s="314"/>
      <c r="G27" s="314"/>
      <c r="H27" s="36"/>
      <c r="I27" s="36"/>
    </row>
    <row r="28" spans="2:32" ht="41.7" customHeight="1" x14ac:dyDescent="0.3">
      <c r="B28" s="315" t="s">
        <v>767</v>
      </c>
      <c r="C28" s="299">
        <v>0</v>
      </c>
      <c r="D28" s="314"/>
      <c r="E28" s="314"/>
      <c r="F28" s="314"/>
      <c r="G28" s="314"/>
      <c r="H28" s="36"/>
      <c r="I28" s="36"/>
    </row>
    <row r="29" spans="2:32" ht="57.6" x14ac:dyDescent="0.3">
      <c r="B29" s="315" t="s">
        <v>768</v>
      </c>
      <c r="C29" s="299">
        <v>0</v>
      </c>
      <c r="D29" s="314"/>
      <c r="E29" s="314"/>
      <c r="F29" s="314"/>
      <c r="G29" s="314"/>
      <c r="H29" s="36"/>
      <c r="I29" s="36"/>
    </row>
    <row r="30" spans="2:32" x14ac:dyDescent="0.3">
      <c r="B30" s="36"/>
      <c r="C30" s="36"/>
      <c r="D30" s="36"/>
      <c r="E30" s="314"/>
      <c r="F30" s="314"/>
      <c r="G30" s="314"/>
      <c r="H30" s="36"/>
      <c r="I30" s="36"/>
    </row>
    <row r="31" spans="2:32" ht="15.6" x14ac:dyDescent="0.3">
      <c r="B31" s="40" t="s">
        <v>769</v>
      </c>
      <c r="C31" s="94"/>
      <c r="D31" s="176"/>
      <c r="E31" s="36"/>
      <c r="F31" s="314"/>
      <c r="G31" s="314"/>
      <c r="H31" s="36"/>
      <c r="I31" s="36"/>
    </row>
    <row r="32" spans="2:32" x14ac:dyDescent="0.3">
      <c r="B32" s="152"/>
      <c r="C32" s="316" t="s">
        <v>770</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474</v>
      </c>
      <c r="AE32" s="320"/>
      <c r="AF32" s="321"/>
    </row>
    <row r="33" spans="2:32" ht="57.6" x14ac:dyDescent="0.3">
      <c r="B33" s="152"/>
      <c r="C33" s="190" t="s">
        <v>771</v>
      </c>
      <c r="D33" s="190" t="s">
        <v>772</v>
      </c>
      <c r="E33" s="190" t="s">
        <v>773</v>
      </c>
      <c r="F33" s="190" t="s">
        <v>774</v>
      </c>
      <c r="G33" s="190" t="s">
        <v>491</v>
      </c>
      <c r="H33" s="190" t="s">
        <v>492</v>
      </c>
      <c r="I33" s="190" t="s">
        <v>775</v>
      </c>
      <c r="J33" s="190" t="s">
        <v>494</v>
      </c>
      <c r="K33" s="190" t="s">
        <v>495</v>
      </c>
      <c r="L33" s="190" t="s">
        <v>496</v>
      </c>
      <c r="M33" s="190" t="s">
        <v>497</v>
      </c>
      <c r="N33" s="190" t="s">
        <v>498</v>
      </c>
      <c r="O33" s="190" t="s">
        <v>591</v>
      </c>
      <c r="P33" s="190" t="s">
        <v>500</v>
      </c>
      <c r="Q33" s="190" t="s">
        <v>501</v>
      </c>
      <c r="R33" s="190" t="s">
        <v>502</v>
      </c>
      <c r="S33" s="190" t="s">
        <v>503</v>
      </c>
      <c r="T33" s="190" t="s">
        <v>504</v>
      </c>
      <c r="U33" s="190" t="s">
        <v>620</v>
      </c>
      <c r="V33" s="190" t="s">
        <v>506</v>
      </c>
      <c r="W33" s="190" t="s">
        <v>507</v>
      </c>
      <c r="X33" s="190" t="s">
        <v>508</v>
      </c>
      <c r="Y33" s="190" t="s">
        <v>509</v>
      </c>
      <c r="Z33" s="190" t="s">
        <v>510</v>
      </c>
      <c r="AA33" s="190" t="s">
        <v>511</v>
      </c>
      <c r="AB33" s="191" t="s">
        <v>512</v>
      </c>
      <c r="AC33" s="191" t="s">
        <v>513</v>
      </c>
      <c r="AD33" s="192" t="s">
        <v>514</v>
      </c>
      <c r="AE33" s="192" t="s">
        <v>515</v>
      </c>
      <c r="AF33" s="192" t="s">
        <v>516</v>
      </c>
    </row>
    <row r="34" spans="2:32" x14ac:dyDescent="0.3">
      <c r="B34" s="322" t="s">
        <v>776</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5"/>
      <c r="AD34" s="325"/>
      <c r="AE34" s="156" t="s">
        <v>80</v>
      </c>
      <c r="AF34" s="156"/>
    </row>
    <row r="35" spans="2:32" x14ac:dyDescent="0.3">
      <c r="B35" s="36"/>
      <c r="C35" s="36"/>
      <c r="D35" s="36"/>
      <c r="E35" s="36"/>
      <c r="F35" s="314"/>
      <c r="G35" s="314"/>
      <c r="H35" s="36"/>
      <c r="I35" s="36"/>
    </row>
    <row r="36" spans="2:32" x14ac:dyDescent="0.3">
      <c r="B36" s="36"/>
      <c r="C36" s="36"/>
      <c r="D36" s="36"/>
      <c r="E36" s="314"/>
      <c r="F36" s="314"/>
      <c r="G36" s="314"/>
      <c r="H36" s="36"/>
      <c r="I36" s="36"/>
    </row>
    <row r="37" spans="2:32" x14ac:dyDescent="0.3">
      <c r="B37" s="36"/>
      <c r="C37" s="36"/>
      <c r="D37" s="36"/>
      <c r="E37" s="314"/>
      <c r="F37" s="314"/>
      <c r="G37" s="314"/>
      <c r="H37" s="36"/>
      <c r="I37" s="36"/>
    </row>
    <row r="38" spans="2:32" x14ac:dyDescent="0.3">
      <c r="B38" s="36"/>
      <c r="C38" s="36"/>
      <c r="D38" s="36"/>
      <c r="E38" s="314"/>
      <c r="F38" s="314"/>
      <c r="G38" s="314"/>
      <c r="H38" s="36"/>
      <c r="I38" s="36"/>
    </row>
    <row r="39" spans="2:32" x14ac:dyDescent="0.3">
      <c r="B39" s="36"/>
      <c r="C39" s="36"/>
      <c r="D39" s="36"/>
      <c r="E39" s="314"/>
      <c r="F39" s="314"/>
      <c r="G39" s="314"/>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d0ThN+aBnjxX5JCQSDqLHlfLnKeZecbJLagezULyM/792xvBxhAk7icb4Kq4FSx44308sjMGe/9Q/M8JS7UB6A==" saltValue="d3x3qgiYHeZpzQRnwcUBO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6"/>
      <c r="B1" s="326" t="str">
        <f t="shared" ref="B1:B33" si="0">IF(A1=0,"",A1)</f>
        <v/>
      </c>
      <c r="C1" s="327" t="s">
        <v>777</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4" t="s">
        <v>872</v>
      </c>
    </row>
    <row r="181" spans="1:1" x14ac:dyDescent="0.3">
      <c r="A181" s="36" t="s">
        <v>873</v>
      </c>
    </row>
    <row r="182" spans="1:1" x14ac:dyDescent="0.3">
      <c r="A182" s="144"/>
    </row>
  </sheetData>
  <sheetProtection algorithmName="SHA-512" hashValue="nyaRpb16ooiscvpAELcz3fXLPW5R2usdCG5Uyq3N9RfPw0Xfvt44dk2VRpwxrgBeJEfhlbI68YKwTQnwcnOAnQ==" saltValue="owSJLL+lh9hCVy3ChgOE4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KQVgH8/OFJOlEQT1AWmpxm7a0uVPgZA0/4hi6kEM3gad/v+YQfXuRW20NXUeffPezNDReJax8lsr9UnwRNdUqA==" saltValue="7MkabmgoRHhl7DA2MwXV2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7" workbookViewId="0">
      <selection activeCell="D54" sqref="D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72121</v>
      </c>
    </row>
    <row r="29" spans="2:3" x14ac:dyDescent="0.3">
      <c r="B29" s="69" t="s">
        <v>316</v>
      </c>
      <c r="C29" s="70" t="s">
        <v>891</v>
      </c>
    </row>
    <row r="30" spans="2:3" x14ac:dyDescent="0.3">
      <c r="B30" s="69" t="s">
        <v>317</v>
      </c>
      <c r="C30" s="70">
        <v>35.494050000000001</v>
      </c>
    </row>
    <row r="31" spans="2:3" x14ac:dyDescent="0.3">
      <c r="B31" s="69" t="s">
        <v>318</v>
      </c>
      <c r="C31" s="70">
        <v>-91.782730000000001</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911</v>
      </c>
    </row>
    <row r="49" spans="2:3" ht="28.8" x14ac:dyDescent="0.3">
      <c r="B49" s="77" t="s">
        <v>323</v>
      </c>
      <c r="C49" s="70">
        <v>42.7</v>
      </c>
    </row>
    <row r="50" spans="2:3" ht="28.8" x14ac:dyDescent="0.3">
      <c r="B50" s="77" t="s">
        <v>324</v>
      </c>
      <c r="C50" s="70" t="s">
        <v>922</v>
      </c>
    </row>
    <row r="51" spans="2:3" x14ac:dyDescent="0.3">
      <c r="B51" s="78" t="s">
        <v>325</v>
      </c>
      <c r="C51" s="70">
        <v>12</v>
      </c>
    </row>
    <row r="52" spans="2:3" x14ac:dyDescent="0.3">
      <c r="B52" s="79" t="s">
        <v>326</v>
      </c>
      <c r="C52" s="80" t="s">
        <v>912</v>
      </c>
    </row>
    <row r="53" spans="2:3" x14ac:dyDescent="0.3">
      <c r="B53" s="73"/>
      <c r="C53" s="74"/>
    </row>
    <row r="54" spans="2:3" ht="72" x14ac:dyDescent="0.3">
      <c r="B54" s="81" t="s">
        <v>327</v>
      </c>
      <c r="C54" s="82">
        <v>9135439.6226604395</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Hb2uUVutJbXqeEhXHwcmLZt1j1kN5rX8Ii20kIS5TBO4w2yIvWsFfnesYOlb/NvvMePrx0J0OtDAGKfLuEd62Q==" saltValue="aXj97VJ6MzTNFsXVSN2+Zg==" spinCount="100000" sheet="1" objects="1" scenarios="1" formatCells="0" formatColumns="0" formatRows="0" insertColumns="0" insertRows="0" insertHyperlinks="0" deleteColumns="0" deleteRows="0" sort="0" autoFilter="0" pivotTables="0"/>
  <conditionalFormatting sqref="C48:C50">
    <cfRule type="expression" dxfId="144" priority="13">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7D2ADFE7-49D7-4E38-B41C-E3578636DA8D}">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0" sqref="C10"/>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Mako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1"/>
    </row>
    <row r="11" spans="2:5" x14ac:dyDescent="0.3">
      <c r="B11" s="109"/>
      <c r="C11" s="112" t="s">
        <v>373</v>
      </c>
      <c r="D11" s="112" t="s">
        <v>374</v>
      </c>
    </row>
    <row r="12" spans="2:5" x14ac:dyDescent="0.3">
      <c r="B12" s="113" t="s">
        <v>375</v>
      </c>
      <c r="C12" s="114" t="s">
        <v>376</v>
      </c>
      <c r="D12" s="114" t="s">
        <v>376</v>
      </c>
    </row>
    <row r="13" spans="2:5" x14ac:dyDescent="0.3">
      <c r="B13" s="115" t="s">
        <v>377</v>
      </c>
      <c r="C13" s="116">
        <v>0.77100000000000002</v>
      </c>
      <c r="D13" s="117"/>
    </row>
    <row r="14" spans="2:5" x14ac:dyDescent="0.3">
      <c r="B14" s="118" t="s">
        <v>378</v>
      </c>
      <c r="C14" s="116">
        <v>0.17199999999999999</v>
      </c>
      <c r="D14" s="117"/>
    </row>
    <row r="15" spans="2:5" x14ac:dyDescent="0.3">
      <c r="B15" s="118" t="s">
        <v>379</v>
      </c>
      <c r="C15" s="116">
        <v>2.0139999999999998</v>
      </c>
      <c r="D15" s="117"/>
      <c r="E15" s="119"/>
    </row>
    <row r="16" spans="2:5" x14ac:dyDescent="0.3">
      <c r="B16" s="118" t="s">
        <v>380</v>
      </c>
      <c r="C16" s="116">
        <v>4.3999999999999997E-2</v>
      </c>
      <c r="D16" s="117"/>
      <c r="E16" s="119"/>
    </row>
    <row r="17" spans="2:5" x14ac:dyDescent="0.3">
      <c r="B17" s="118" t="s">
        <v>381</v>
      </c>
      <c r="C17" s="116" t="s">
        <v>893</v>
      </c>
      <c r="D17" s="117"/>
      <c r="E17" s="119"/>
    </row>
    <row r="18" spans="2:5" x14ac:dyDescent="0.3">
      <c r="B18" s="118" t="s">
        <v>382</v>
      </c>
      <c r="C18" s="116" t="s">
        <v>893</v>
      </c>
      <c r="D18" s="117"/>
      <c r="E18" s="119"/>
    </row>
    <row r="19" spans="2:5" x14ac:dyDescent="0.3">
      <c r="B19" s="118" t="s">
        <v>383</v>
      </c>
      <c r="C19" s="116" t="s">
        <v>893</v>
      </c>
      <c r="D19" s="117"/>
      <c r="E19" s="119"/>
    </row>
    <row r="20" spans="2:5" x14ac:dyDescent="0.3">
      <c r="B20" s="118" t="s">
        <v>384</v>
      </c>
      <c r="C20" s="116" t="s">
        <v>893</v>
      </c>
      <c r="D20" s="117"/>
      <c r="E20" s="119"/>
    </row>
    <row r="21" spans="2:5" x14ac:dyDescent="0.3">
      <c r="B21" s="118" t="s">
        <v>385</v>
      </c>
      <c r="C21" s="116" t="s">
        <v>893</v>
      </c>
      <c r="D21" s="117"/>
      <c r="E21" s="119"/>
    </row>
    <row r="22" spans="2:5" x14ac:dyDescent="0.3">
      <c r="B22" s="118" t="s">
        <v>386</v>
      </c>
      <c r="C22" s="116" t="s">
        <v>893</v>
      </c>
      <c r="D22" s="117"/>
      <c r="E22" s="119"/>
    </row>
    <row r="23" spans="2:5" x14ac:dyDescent="0.3">
      <c r="B23" s="118" t="s">
        <v>387</v>
      </c>
      <c r="C23" s="116" t="s">
        <v>893</v>
      </c>
      <c r="D23" s="117"/>
      <c r="E23" s="119"/>
    </row>
    <row r="24" spans="2:5" x14ac:dyDescent="0.3">
      <c r="B24" s="118" t="s">
        <v>388</v>
      </c>
      <c r="C24" s="116" t="s">
        <v>893</v>
      </c>
      <c r="D24" s="117"/>
      <c r="E24" s="119"/>
    </row>
    <row r="25" spans="2:5" ht="14.7" customHeight="1" x14ac:dyDescent="0.3">
      <c r="B25" s="120" t="s">
        <v>389</v>
      </c>
      <c r="C25" s="116" t="s">
        <v>894</v>
      </c>
      <c r="D25" s="117"/>
      <c r="E25" s="119"/>
    </row>
    <row r="26" spans="2:5" ht="14.7" customHeight="1" x14ac:dyDescent="0.3">
      <c r="B26" s="120" t="s">
        <v>390</v>
      </c>
      <c r="C26" s="116" t="s">
        <v>893</v>
      </c>
      <c r="D26" s="117"/>
      <c r="E26" s="119"/>
    </row>
    <row r="27" spans="2:5" ht="14.7" customHeight="1" x14ac:dyDescent="0.3">
      <c r="B27" s="120" t="s">
        <v>391</v>
      </c>
      <c r="C27" s="116" t="s">
        <v>894</v>
      </c>
      <c r="D27" s="117"/>
      <c r="E27" s="119"/>
    </row>
    <row r="28" spans="2:5" x14ac:dyDescent="0.3">
      <c r="B28" s="120" t="s">
        <v>392</v>
      </c>
      <c r="C28" s="116" t="s">
        <v>894</v>
      </c>
      <c r="D28" s="117"/>
      <c r="E28" s="119"/>
    </row>
    <row r="29" spans="2:5" x14ac:dyDescent="0.3">
      <c r="B29" s="120" t="s">
        <v>393</v>
      </c>
      <c r="C29" s="116" t="s">
        <v>893</v>
      </c>
      <c r="D29" s="117"/>
      <c r="E29" s="119"/>
    </row>
    <row r="30" spans="2:5" x14ac:dyDescent="0.3">
      <c r="B30" s="120" t="s">
        <v>394</v>
      </c>
      <c r="C30" s="116" t="s">
        <v>894</v>
      </c>
      <c r="D30" s="117"/>
      <c r="E30" s="119"/>
    </row>
    <row r="31" spans="2:5" x14ac:dyDescent="0.3">
      <c r="B31" s="120" t="s">
        <v>395</v>
      </c>
      <c r="C31" s="116" t="s">
        <v>894</v>
      </c>
      <c r="D31" s="117"/>
      <c r="E31" s="119"/>
    </row>
    <row r="32" spans="2:5" x14ac:dyDescent="0.3">
      <c r="B32" s="120" t="s">
        <v>396</v>
      </c>
      <c r="C32" s="116" t="s">
        <v>893</v>
      </c>
      <c r="D32" s="117"/>
      <c r="E32" s="119"/>
    </row>
    <row r="33" spans="2:5" x14ac:dyDescent="0.3">
      <c r="B33" s="120" t="s">
        <v>397</v>
      </c>
      <c r="C33" s="116" t="s">
        <v>893</v>
      </c>
      <c r="D33" s="117"/>
      <c r="E33" s="119"/>
    </row>
    <row r="34" spans="2:5" x14ac:dyDescent="0.3">
      <c r="B34" s="120" t="s">
        <v>398</v>
      </c>
      <c r="C34" s="116" t="s">
        <v>893</v>
      </c>
      <c r="D34" s="117"/>
      <c r="E34" s="119"/>
    </row>
    <row r="35" spans="2:5" x14ac:dyDescent="0.3">
      <c r="B35" s="120" t="s">
        <v>399</v>
      </c>
      <c r="C35" s="116" t="s">
        <v>893</v>
      </c>
      <c r="D35" s="117"/>
      <c r="E35" s="119"/>
    </row>
    <row r="36" spans="2:5" x14ac:dyDescent="0.3">
      <c r="B36" s="120" t="s">
        <v>400</v>
      </c>
      <c r="C36" s="116" t="s">
        <v>893</v>
      </c>
      <c r="D36" s="117"/>
      <c r="E36" s="119"/>
    </row>
    <row r="37" spans="2:5" x14ac:dyDescent="0.3">
      <c r="B37" s="120" t="s">
        <v>401</v>
      </c>
      <c r="C37" s="116" t="s">
        <v>893</v>
      </c>
      <c r="D37" s="117"/>
      <c r="E37" s="119"/>
    </row>
    <row r="38" spans="2:5" x14ac:dyDescent="0.3">
      <c r="B38" s="120" t="s">
        <v>402</v>
      </c>
      <c r="C38" s="116" t="s">
        <v>893</v>
      </c>
      <c r="D38" s="117"/>
    </row>
    <row r="39" spans="2:5" x14ac:dyDescent="0.3">
      <c r="B39" s="120" t="s">
        <v>403</v>
      </c>
      <c r="C39" s="116" t="s">
        <v>893</v>
      </c>
      <c r="D39" s="117"/>
    </row>
    <row r="40" spans="2:5" x14ac:dyDescent="0.3">
      <c r="B40" s="120" t="s">
        <v>404</v>
      </c>
      <c r="C40" s="116" t="s">
        <v>894</v>
      </c>
      <c r="D40" s="117"/>
    </row>
    <row r="41" spans="2:5" x14ac:dyDescent="0.3">
      <c r="B41" s="120" t="s">
        <v>405</v>
      </c>
      <c r="C41" s="116" t="s">
        <v>894</v>
      </c>
      <c r="D41" s="117"/>
    </row>
    <row r="42" spans="2:5" x14ac:dyDescent="0.3">
      <c r="B42" s="120" t="s">
        <v>406</v>
      </c>
      <c r="C42" s="116" t="s">
        <v>894</v>
      </c>
      <c r="D42" s="117"/>
    </row>
    <row r="43" spans="2:5" x14ac:dyDescent="0.3">
      <c r="B43" s="120" t="s">
        <v>407</v>
      </c>
      <c r="C43" s="116" t="s">
        <v>894</v>
      </c>
      <c r="D43" s="117"/>
    </row>
    <row r="44" spans="2:5" x14ac:dyDescent="0.3">
      <c r="B44" s="120" t="s">
        <v>408</v>
      </c>
      <c r="C44" s="116" t="s">
        <v>894</v>
      </c>
      <c r="D44" s="117"/>
    </row>
    <row r="45" spans="2:5" x14ac:dyDescent="0.3">
      <c r="B45" s="120" t="s">
        <v>409</v>
      </c>
      <c r="C45" s="116" t="s">
        <v>894</v>
      </c>
      <c r="D45" s="117"/>
    </row>
    <row r="46" spans="2:5" x14ac:dyDescent="0.3">
      <c r="B46" s="120" t="s">
        <v>410</v>
      </c>
      <c r="C46" s="116" t="s">
        <v>894</v>
      </c>
      <c r="D46" s="117"/>
    </row>
    <row r="47" spans="2:5" x14ac:dyDescent="0.3">
      <c r="B47" s="120" t="s">
        <v>411</v>
      </c>
      <c r="C47" s="116" t="s">
        <v>894</v>
      </c>
      <c r="D47" s="117"/>
    </row>
    <row r="48" spans="2:5" x14ac:dyDescent="0.3">
      <c r="B48" s="115" t="s">
        <v>412</v>
      </c>
      <c r="C48" s="116" t="s">
        <v>894</v>
      </c>
      <c r="D48" s="117"/>
    </row>
    <row r="49" spans="2:4" x14ac:dyDescent="0.3">
      <c r="B49" s="75"/>
      <c r="C49" s="121"/>
      <c r="D49" s="121"/>
    </row>
    <row r="50" spans="2:4" x14ac:dyDescent="0.3">
      <c r="B50" s="75"/>
      <c r="C50" s="121"/>
      <c r="D50" s="121"/>
    </row>
    <row r="51" spans="2:4" x14ac:dyDescent="0.3">
      <c r="B51" s="75"/>
      <c r="C51" s="121"/>
      <c r="D51" s="121"/>
    </row>
    <row r="52" spans="2:4" x14ac:dyDescent="0.3">
      <c r="B52" s="75"/>
      <c r="C52" s="121"/>
      <c r="D52" s="121"/>
    </row>
    <row r="53" spans="2:4" x14ac:dyDescent="0.3">
      <c r="B53" s="75"/>
      <c r="C53" s="121"/>
      <c r="D53" s="121"/>
    </row>
  </sheetData>
  <sheetProtection algorithmName="SHA-512" hashValue="xTPbJAZmAYmHGKc8VdgGuadbQFR8BsGAaxEVzq3SjjPgVxU0HB+cooZnQ0lS53i4WyiWMCTRL3C9wsCOcZLw0A==" saltValue="5sH4+jXWc+LzJOQfOcy4C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16"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17:C48" xr:uid="{471C6247-AC04-4948-BD32-6BBC59086E8F}"/>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2" customWidth="1"/>
    <col min="3" max="3" width="29.6640625" style="122" bestFit="1" customWidth="1"/>
    <col min="4" max="4" width="22.6640625" style="122" customWidth="1"/>
    <col min="5" max="11" width="18.6640625" style="122" customWidth="1"/>
    <col min="12" max="12" width="22.6640625" style="122" customWidth="1"/>
    <col min="13" max="13" width="21.44140625" style="122" customWidth="1"/>
    <col min="14" max="14" width="21.33203125" style="122" customWidth="1"/>
    <col min="15" max="15" width="22.6640625" style="122" customWidth="1"/>
    <col min="16" max="16" width="18.33203125" style="122" bestFit="1" customWidth="1"/>
    <col min="17" max="17" width="19.33203125" style="122" bestFit="1" customWidth="1"/>
    <col min="18" max="18" width="21.664062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33203125" style="122" customWidth="1"/>
    <col min="25" max="26" width="23.44140625" style="122" customWidth="1"/>
    <col min="27" max="27" width="22.6640625" style="122" customWidth="1"/>
    <col min="28" max="28" width="17.5546875" style="122" customWidth="1"/>
    <col min="29" max="70" width="9.33203125" style="36"/>
    <col min="71" max="16384" width="9.33203125" style="122"/>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Mako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3"/>
      <c r="I9" s="123"/>
      <c r="O9" s="124"/>
    </row>
    <row r="10" spans="1:70" ht="86.4" x14ac:dyDescent="0.3">
      <c r="B10" s="125" t="s">
        <v>416</v>
      </c>
      <c r="C10" s="125" t="s">
        <v>417</v>
      </c>
      <c r="D10" s="125" t="s">
        <v>418</v>
      </c>
      <c r="E10" s="125" t="s">
        <v>419</v>
      </c>
      <c r="F10" s="125" t="s">
        <v>420</v>
      </c>
      <c r="G10" s="125" t="s">
        <v>421</v>
      </c>
      <c r="H10" s="126" t="s">
        <v>422</v>
      </c>
      <c r="I10" s="127" t="s">
        <v>423</v>
      </c>
      <c r="J10" s="128" t="s">
        <v>424</v>
      </c>
      <c r="K10" s="129" t="s">
        <v>425</v>
      </c>
      <c r="L10" s="128" t="s">
        <v>426</v>
      </c>
      <c r="M10" s="129" t="s">
        <v>427</v>
      </c>
      <c r="N10" s="129" t="s">
        <v>428</v>
      </c>
      <c r="O10" s="125" t="s">
        <v>429</v>
      </c>
      <c r="P10" s="128" t="s">
        <v>430</v>
      </c>
      <c r="Q10" s="129" t="s">
        <v>431</v>
      </c>
      <c r="R10" s="129" t="s">
        <v>432</v>
      </c>
      <c r="S10" s="129" t="s">
        <v>433</v>
      </c>
      <c r="T10" s="130" t="s">
        <v>434</v>
      </c>
      <c r="U10" s="130" t="s">
        <v>435</v>
      </c>
      <c r="V10" s="130" t="s">
        <v>436</v>
      </c>
      <c r="W10" s="128" t="s">
        <v>437</v>
      </c>
      <c r="X10" s="128" t="s">
        <v>438</v>
      </c>
      <c r="Y10" s="131" t="s">
        <v>439</v>
      </c>
      <c r="Z10" s="128" t="s">
        <v>440</v>
      </c>
      <c r="AA10" s="132" t="s">
        <v>441</v>
      </c>
      <c r="AB10" s="128" t="s">
        <v>442</v>
      </c>
    </row>
    <row r="11" spans="1:70" s="2" customFormat="1" x14ac:dyDescent="0.3">
      <c r="A11" s="10"/>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21"/>
      <c r="AA11" s="133"/>
      <c r="AB11" s="121"/>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21"/>
      <c r="AA12" s="133"/>
      <c r="AB12" s="121"/>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21"/>
      <c r="AA13" s="133"/>
      <c r="AB13" s="12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21"/>
      <c r="AA14" s="133"/>
      <c r="AB14" s="121"/>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21"/>
      <c r="AA15" s="133"/>
      <c r="AB15" s="121"/>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21"/>
      <c r="AA16" s="133"/>
      <c r="AB16" s="121"/>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21"/>
      <c r="AA17" s="133"/>
      <c r="AB17" s="121"/>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21"/>
      <c r="AA18" s="133"/>
      <c r="AB18" s="121"/>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21"/>
      <c r="AA19" s="133"/>
      <c r="AB19" s="121"/>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21"/>
      <c r="AA20" s="133"/>
      <c r="AB20" s="121"/>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21"/>
      <c r="AA21" s="133"/>
      <c r="AB21" s="121"/>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21"/>
      <c r="AA22" s="133"/>
      <c r="AB22" s="121"/>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21"/>
      <c r="AA23" s="133"/>
      <c r="AB23" s="121"/>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21"/>
      <c r="AA24" s="133"/>
      <c r="AB24" s="121"/>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21"/>
      <c r="AA25" s="133"/>
      <c r="AB25" s="121"/>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21"/>
      <c r="AA26" s="133"/>
      <c r="AB26" s="121"/>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21"/>
      <c r="AA27" s="133"/>
      <c r="AB27" s="121"/>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4"/>
      <c r="D29" s="135"/>
      <c r="E29" s="135"/>
      <c r="F29" s="135"/>
      <c r="G29" s="135"/>
      <c r="H29" s="135"/>
      <c r="I29" s="134"/>
      <c r="J29" s="135"/>
      <c r="K29" s="135"/>
    </row>
    <row r="30" spans="1:70" s="36" customFormat="1" x14ac:dyDescent="0.3">
      <c r="B30" s="36" t="s">
        <v>444</v>
      </c>
    </row>
    <row r="31" spans="1:70" ht="43.2" x14ac:dyDescent="0.3">
      <c r="B31" s="125" t="s">
        <v>416</v>
      </c>
      <c r="C31" s="128" t="s">
        <v>445</v>
      </c>
      <c r="D31" s="130" t="s">
        <v>446</v>
      </c>
      <c r="E31" s="128" t="s">
        <v>447</v>
      </c>
      <c r="F31" s="128" t="s">
        <v>448</v>
      </c>
      <c r="G31" s="128" t="s">
        <v>449</v>
      </c>
      <c r="H31" s="128" t="s">
        <v>450</v>
      </c>
      <c r="I31" s="128"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t="str">
        <f>IF(B11="","",B11)</f>
        <v/>
      </c>
      <c r="C32" s="133"/>
      <c r="D32" s="133"/>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t="str">
        <f t="shared" ref="B33:B49" si="0">IF(B12="","",B12)</f>
        <v/>
      </c>
      <c r="C33" s="133"/>
      <c r="D33" s="133"/>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133"/>
      <c r="D34" s="133"/>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133"/>
      <c r="D35" s="133"/>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133"/>
      <c r="D36" s="133"/>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133"/>
      <c r="D37" s="133"/>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133"/>
      <c r="D38" s="133"/>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133"/>
      <c r="D39" s="133"/>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133"/>
      <c r="D40" s="133"/>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133"/>
      <c r="D41" s="133"/>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133"/>
      <c r="D42" s="133"/>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133"/>
      <c r="D43" s="133"/>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133"/>
      <c r="D44" s="133"/>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133"/>
      <c r="D45" s="133"/>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133"/>
      <c r="D46" s="133"/>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133"/>
      <c r="D47" s="133"/>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133"/>
      <c r="D48" s="133"/>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133"/>
      <c r="D49" s="133"/>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5" t="s">
        <v>416</v>
      </c>
      <c r="C53" s="139" t="s">
        <v>454</v>
      </c>
      <c r="D53" s="140" t="s">
        <v>455</v>
      </c>
      <c r="E53" s="141"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3"/>
      <c r="C54" s="133"/>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3"/>
      <c r="C55" s="133"/>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3"/>
      <c r="C56" s="133"/>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3"/>
      <c r="C57" s="133"/>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3"/>
      <c r="C58" s="133"/>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3"/>
      <c r="C59" s="133"/>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3"/>
      <c r="C60" s="133"/>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3"/>
      <c r="C61" s="133"/>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3"/>
      <c r="C62" s="133"/>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3"/>
      <c r="C63" s="133"/>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3"/>
      <c r="C64" s="133"/>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3"/>
      <c r="C65" s="133"/>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3"/>
      <c r="C66" s="133"/>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3"/>
      <c r="C67" s="133"/>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3"/>
      <c r="C68" s="133"/>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26HCQAq0k47o5sJkJpymMFd+s1oL8bSSZqjWzyzc2Hue7o2DFOsq9ROrhFNADc35cGavKiN4d/xITTVPDOtAsw==" saltValue="TOSKM/20+TJZYIxlNz3SE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3" t="s">
        <v>457</v>
      </c>
      <c r="C1" s="143"/>
      <c r="E1" s="38"/>
    </row>
    <row r="2" spans="2:14" ht="18" customHeight="1" x14ac:dyDescent="0.3">
      <c r="B2" s="143"/>
      <c r="C2" s="143"/>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Mako CPF-1</v>
      </c>
    </row>
    <row r="7" spans="2:14" x14ac:dyDescent="0.3">
      <c r="B7" s="144"/>
      <c r="C7" s="144"/>
      <c r="D7" s="144"/>
      <c r="E7" s="144"/>
      <c r="F7" s="145"/>
      <c r="G7" s="144"/>
      <c r="H7" s="144"/>
      <c r="I7" s="144"/>
      <c r="J7" s="144"/>
      <c r="K7" s="144"/>
      <c r="L7" s="144"/>
      <c r="M7" s="144"/>
    </row>
    <row r="8" spans="2:14" ht="15.6" x14ac:dyDescent="0.3">
      <c r="B8" s="40" t="s">
        <v>458</v>
      </c>
      <c r="C8" s="146"/>
      <c r="D8" s="146"/>
      <c r="E8" s="147"/>
      <c r="F8" s="147"/>
      <c r="G8" s="148"/>
    </row>
    <row r="9" spans="2:14" ht="46.2" customHeight="1" x14ac:dyDescent="0.3">
      <c r="B9" s="149" t="s">
        <v>459</v>
      </c>
      <c r="C9" s="149"/>
      <c r="D9" s="149"/>
      <c r="E9" s="149"/>
      <c r="F9" s="149"/>
      <c r="G9" s="149"/>
      <c r="H9" s="149"/>
      <c r="I9" s="149"/>
      <c r="J9" s="149"/>
      <c r="K9" s="149"/>
      <c r="L9" s="149"/>
      <c r="M9" s="149"/>
    </row>
    <row r="10" spans="2:14" x14ac:dyDescent="0.3">
      <c r="B10" s="150" t="s">
        <v>35</v>
      </c>
      <c r="C10" s="151" t="s">
        <v>460</v>
      </c>
      <c r="D10" s="151"/>
      <c r="E10" s="151"/>
      <c r="F10" s="151"/>
      <c r="G10" s="151"/>
      <c r="H10" s="151"/>
      <c r="I10" s="151"/>
      <c r="J10" s="151"/>
      <c r="K10" s="151"/>
      <c r="L10" s="151"/>
      <c r="M10" s="152" t="s">
        <v>461</v>
      </c>
    </row>
    <row r="11" spans="2:14" ht="66" customHeight="1" x14ac:dyDescent="0.3">
      <c r="B11" s="150"/>
      <c r="C11" s="153" t="s">
        <v>38</v>
      </c>
      <c r="D11" s="153" t="s">
        <v>42</v>
      </c>
      <c r="E11" s="128" t="s">
        <v>462</v>
      </c>
      <c r="F11" s="128" t="s">
        <v>50</v>
      </c>
      <c r="G11" s="153" t="s">
        <v>463</v>
      </c>
      <c r="H11" s="153" t="s">
        <v>337</v>
      </c>
      <c r="I11" s="153" t="s">
        <v>464</v>
      </c>
      <c r="J11" s="153" t="s">
        <v>465</v>
      </c>
      <c r="K11" s="153" t="s">
        <v>70</v>
      </c>
      <c r="L11" s="153" t="s">
        <v>343</v>
      </c>
      <c r="M11" s="152"/>
      <c r="N11" s="154"/>
    </row>
    <row r="12" spans="2:14" s="10" customFormat="1" ht="28.8" x14ac:dyDescent="0.3">
      <c r="B12" s="155" t="s">
        <v>389</v>
      </c>
      <c r="C12" s="156" t="s">
        <v>873</v>
      </c>
      <c r="D12" s="156" t="s">
        <v>873</v>
      </c>
      <c r="E12" s="156"/>
      <c r="F12" s="156" t="s">
        <v>873</v>
      </c>
      <c r="G12" s="156"/>
      <c r="H12" s="156" t="s">
        <v>873</v>
      </c>
      <c r="I12" s="156"/>
      <c r="J12" s="157" t="s">
        <v>873</v>
      </c>
      <c r="K12" s="157" t="s">
        <v>873</v>
      </c>
      <c r="L12" s="158"/>
      <c r="M12" s="159" t="s">
        <v>793</v>
      </c>
      <c r="N12" s="160"/>
    </row>
    <row r="13" spans="2:14" s="10" customFormat="1" ht="57.6" x14ac:dyDescent="0.3">
      <c r="B13" s="155" t="s">
        <v>390</v>
      </c>
      <c r="C13" s="156" t="s">
        <v>873</v>
      </c>
      <c r="D13" s="156" t="s">
        <v>872</v>
      </c>
      <c r="E13" s="156"/>
      <c r="F13" s="156" t="s">
        <v>872</v>
      </c>
      <c r="G13" s="156"/>
      <c r="H13" s="156" t="s">
        <v>873</v>
      </c>
      <c r="I13" s="156"/>
      <c r="J13" s="157" t="s">
        <v>872</v>
      </c>
      <c r="K13" s="157" t="s">
        <v>872</v>
      </c>
      <c r="L13" s="158"/>
      <c r="M13" s="156" t="s">
        <v>793</v>
      </c>
    </row>
    <row r="14" spans="2:14" s="10" customFormat="1" ht="28.8" x14ac:dyDescent="0.3">
      <c r="B14" s="155" t="s">
        <v>391</v>
      </c>
      <c r="C14" s="156" t="s">
        <v>873</v>
      </c>
      <c r="D14" s="156" t="s">
        <v>873</v>
      </c>
      <c r="E14" s="156"/>
      <c r="F14" s="156" t="s">
        <v>873</v>
      </c>
      <c r="G14" s="156"/>
      <c r="H14" s="156" t="s">
        <v>873</v>
      </c>
      <c r="I14" s="156"/>
      <c r="J14" s="157" t="s">
        <v>873</v>
      </c>
      <c r="K14" s="157" t="s">
        <v>873</v>
      </c>
      <c r="L14" s="158"/>
      <c r="M14" s="156" t="s">
        <v>793</v>
      </c>
    </row>
    <row r="15" spans="2:14" s="10" customFormat="1" ht="28.8" x14ac:dyDescent="0.3">
      <c r="B15" s="155" t="s">
        <v>392</v>
      </c>
      <c r="C15" s="156" t="s">
        <v>873</v>
      </c>
      <c r="D15" s="156" t="s">
        <v>873</v>
      </c>
      <c r="E15" s="156"/>
      <c r="F15" s="156" t="s">
        <v>873</v>
      </c>
      <c r="G15" s="156"/>
      <c r="H15" s="156" t="s">
        <v>873</v>
      </c>
      <c r="I15" s="156"/>
      <c r="J15" s="157" t="s">
        <v>873</v>
      </c>
      <c r="K15" s="157" t="s">
        <v>873</v>
      </c>
      <c r="L15" s="158"/>
      <c r="M15" s="156" t="s">
        <v>793</v>
      </c>
    </row>
    <row r="16" spans="2:14" s="10" customFormat="1" ht="57.6" x14ac:dyDescent="0.3">
      <c r="B16" s="155" t="s">
        <v>393</v>
      </c>
      <c r="C16" s="156" t="s">
        <v>873</v>
      </c>
      <c r="D16" s="156" t="s">
        <v>872</v>
      </c>
      <c r="E16" s="156"/>
      <c r="F16" s="156" t="s">
        <v>872</v>
      </c>
      <c r="G16" s="156"/>
      <c r="H16" s="156" t="s">
        <v>873</v>
      </c>
      <c r="I16" s="156"/>
      <c r="J16" s="157" t="s">
        <v>872</v>
      </c>
      <c r="K16" s="157" t="s">
        <v>872</v>
      </c>
      <c r="L16" s="158"/>
      <c r="M16" s="156" t="s">
        <v>793</v>
      </c>
    </row>
    <row r="17" spans="2:13" s="10" customFormat="1" ht="28.8" x14ac:dyDescent="0.3">
      <c r="B17" s="155" t="s">
        <v>394</v>
      </c>
      <c r="C17" s="156" t="s">
        <v>873</v>
      </c>
      <c r="D17" s="156" t="s">
        <v>873</v>
      </c>
      <c r="E17" s="156"/>
      <c r="F17" s="156" t="s">
        <v>873</v>
      </c>
      <c r="G17" s="156"/>
      <c r="H17" s="156" t="s">
        <v>873</v>
      </c>
      <c r="I17" s="156"/>
      <c r="J17" s="157" t="s">
        <v>873</v>
      </c>
      <c r="K17" s="157" t="s">
        <v>873</v>
      </c>
      <c r="L17" s="158"/>
      <c r="M17" s="156" t="s">
        <v>793</v>
      </c>
    </row>
    <row r="18" spans="2:13" s="10" customFormat="1" ht="28.8" x14ac:dyDescent="0.3">
      <c r="B18" s="155" t="s">
        <v>395</v>
      </c>
      <c r="C18" s="156" t="s">
        <v>873</v>
      </c>
      <c r="D18" s="156" t="s">
        <v>873</v>
      </c>
      <c r="E18" s="156"/>
      <c r="F18" s="156" t="s">
        <v>873</v>
      </c>
      <c r="G18" s="156"/>
      <c r="H18" s="156" t="s">
        <v>873</v>
      </c>
      <c r="I18" s="156"/>
      <c r="J18" s="157" t="s">
        <v>873</v>
      </c>
      <c r="K18" s="157" t="s">
        <v>873</v>
      </c>
      <c r="L18" s="158"/>
      <c r="M18" s="156" t="s">
        <v>793</v>
      </c>
    </row>
    <row r="19" spans="2:13" s="10" customFormat="1" ht="57.6" x14ac:dyDescent="0.3">
      <c r="B19" s="155" t="s">
        <v>396</v>
      </c>
      <c r="C19" s="156" t="s">
        <v>873</v>
      </c>
      <c r="D19" s="156" t="s">
        <v>872</v>
      </c>
      <c r="E19" s="156"/>
      <c r="F19" s="156" t="s">
        <v>872</v>
      </c>
      <c r="G19" s="156"/>
      <c r="H19" s="156" t="s">
        <v>873</v>
      </c>
      <c r="I19" s="156"/>
      <c r="J19" s="157" t="s">
        <v>872</v>
      </c>
      <c r="K19" s="157" t="s">
        <v>872</v>
      </c>
      <c r="L19" s="158"/>
      <c r="M19" s="156" t="s">
        <v>793</v>
      </c>
    </row>
    <row r="20" spans="2:13" s="10" customFormat="1" ht="57.6" x14ac:dyDescent="0.3">
      <c r="B20" s="155" t="s">
        <v>397</v>
      </c>
      <c r="C20" s="156" t="s">
        <v>873</v>
      </c>
      <c r="D20" s="156" t="s">
        <v>872</v>
      </c>
      <c r="E20" s="156"/>
      <c r="F20" s="156" t="s">
        <v>872</v>
      </c>
      <c r="G20" s="156"/>
      <c r="H20" s="156" t="s">
        <v>873</v>
      </c>
      <c r="I20" s="156"/>
      <c r="J20" s="157" t="s">
        <v>872</v>
      </c>
      <c r="K20" s="157" t="s">
        <v>872</v>
      </c>
      <c r="L20" s="158"/>
      <c r="M20" s="156" t="s">
        <v>793</v>
      </c>
    </row>
    <row r="21" spans="2:13" s="10" customFormat="1" ht="57.6" x14ac:dyDescent="0.3">
      <c r="B21" s="155" t="s">
        <v>398</v>
      </c>
      <c r="C21" s="156" t="s">
        <v>873</v>
      </c>
      <c r="D21" s="156" t="s">
        <v>872</v>
      </c>
      <c r="E21" s="156"/>
      <c r="F21" s="156" t="s">
        <v>872</v>
      </c>
      <c r="G21" s="156"/>
      <c r="H21" s="156" t="s">
        <v>873</v>
      </c>
      <c r="I21" s="156"/>
      <c r="J21" s="157" t="s">
        <v>872</v>
      </c>
      <c r="K21" s="157" t="s">
        <v>872</v>
      </c>
      <c r="L21" s="158"/>
      <c r="M21" s="156" t="s">
        <v>793</v>
      </c>
    </row>
    <row r="22" spans="2:13" s="10" customFormat="1" ht="57.6" x14ac:dyDescent="0.3">
      <c r="B22" s="155" t="s">
        <v>399</v>
      </c>
      <c r="C22" s="156" t="s">
        <v>873</v>
      </c>
      <c r="D22" s="156" t="s">
        <v>872</v>
      </c>
      <c r="E22" s="156"/>
      <c r="F22" s="156" t="s">
        <v>872</v>
      </c>
      <c r="G22" s="156"/>
      <c r="H22" s="156" t="s">
        <v>873</v>
      </c>
      <c r="I22" s="156"/>
      <c r="J22" s="157" t="s">
        <v>872</v>
      </c>
      <c r="K22" s="157" t="s">
        <v>872</v>
      </c>
      <c r="L22" s="158"/>
      <c r="M22" s="156" t="s">
        <v>793</v>
      </c>
    </row>
    <row r="23" spans="2:13" s="10" customFormat="1" ht="57.6" x14ac:dyDescent="0.3">
      <c r="B23" s="155" t="s">
        <v>400</v>
      </c>
      <c r="C23" s="157" t="s">
        <v>873</v>
      </c>
      <c r="D23" s="156" t="s">
        <v>872</v>
      </c>
      <c r="E23" s="156"/>
      <c r="F23" s="156" t="s">
        <v>872</v>
      </c>
      <c r="G23" s="156"/>
      <c r="H23" s="156" t="s">
        <v>873</v>
      </c>
      <c r="I23" s="156"/>
      <c r="J23" s="157" t="s">
        <v>872</v>
      </c>
      <c r="K23" s="157" t="s">
        <v>872</v>
      </c>
      <c r="L23" s="158"/>
      <c r="M23" s="156" t="s">
        <v>793</v>
      </c>
    </row>
    <row r="24" spans="2:13" s="10" customFormat="1" ht="57.6" x14ac:dyDescent="0.3">
      <c r="B24" s="155" t="s">
        <v>401</v>
      </c>
      <c r="C24" s="156" t="s">
        <v>873</v>
      </c>
      <c r="D24" s="156" t="s">
        <v>872</v>
      </c>
      <c r="E24" s="156"/>
      <c r="F24" s="156" t="s">
        <v>872</v>
      </c>
      <c r="G24" s="156"/>
      <c r="H24" s="156" t="s">
        <v>873</v>
      </c>
      <c r="I24" s="156"/>
      <c r="J24" s="157" t="s">
        <v>872</v>
      </c>
      <c r="K24" s="157" t="s">
        <v>872</v>
      </c>
      <c r="L24" s="158"/>
      <c r="M24" s="156" t="s">
        <v>793</v>
      </c>
    </row>
    <row r="25" spans="2:13" s="10" customFormat="1" ht="57.6" x14ac:dyDescent="0.3">
      <c r="B25" s="155" t="s">
        <v>402</v>
      </c>
      <c r="C25" s="156" t="s">
        <v>873</v>
      </c>
      <c r="D25" s="156" t="s">
        <v>872</v>
      </c>
      <c r="E25" s="156"/>
      <c r="F25" s="156" t="s">
        <v>872</v>
      </c>
      <c r="G25" s="156"/>
      <c r="H25" s="156" t="s">
        <v>873</v>
      </c>
      <c r="I25" s="156"/>
      <c r="J25" s="157" t="s">
        <v>872</v>
      </c>
      <c r="K25" s="157" t="s">
        <v>872</v>
      </c>
      <c r="L25" s="158"/>
      <c r="M25" s="156" t="s">
        <v>793</v>
      </c>
    </row>
    <row r="26" spans="2:13" s="10" customFormat="1" ht="57.6" x14ac:dyDescent="0.3">
      <c r="B26" s="155" t="s">
        <v>403</v>
      </c>
      <c r="C26" s="156" t="s">
        <v>873</v>
      </c>
      <c r="D26" s="156" t="s">
        <v>872</v>
      </c>
      <c r="E26" s="156"/>
      <c r="F26" s="156" t="s">
        <v>872</v>
      </c>
      <c r="G26" s="156"/>
      <c r="H26" s="156" t="s">
        <v>873</v>
      </c>
      <c r="I26" s="156"/>
      <c r="J26" s="157" t="s">
        <v>872</v>
      </c>
      <c r="K26" s="157" t="s">
        <v>872</v>
      </c>
      <c r="L26" s="158"/>
      <c r="M26" s="156" t="s">
        <v>793</v>
      </c>
    </row>
    <row r="27" spans="2:13" s="10" customFormat="1" ht="28.8" x14ac:dyDescent="0.3">
      <c r="B27" s="155" t="s">
        <v>404</v>
      </c>
      <c r="C27" s="156" t="s">
        <v>873</v>
      </c>
      <c r="D27" s="156" t="s">
        <v>873</v>
      </c>
      <c r="E27" s="156"/>
      <c r="F27" s="156" t="s">
        <v>873</v>
      </c>
      <c r="G27" s="156"/>
      <c r="H27" s="156" t="s">
        <v>873</v>
      </c>
      <c r="I27" s="156"/>
      <c r="J27" s="157" t="s">
        <v>873</v>
      </c>
      <c r="K27" s="157" t="s">
        <v>873</v>
      </c>
      <c r="L27" s="158"/>
      <c r="M27" s="156" t="s">
        <v>793</v>
      </c>
    </row>
    <row r="28" spans="2:13" s="10" customFormat="1" ht="28.8" x14ac:dyDescent="0.3">
      <c r="B28" s="155" t="s">
        <v>405</v>
      </c>
      <c r="C28" s="156" t="s">
        <v>873</v>
      </c>
      <c r="D28" s="156" t="s">
        <v>873</v>
      </c>
      <c r="E28" s="156"/>
      <c r="F28" s="156" t="s">
        <v>873</v>
      </c>
      <c r="G28" s="156"/>
      <c r="H28" s="156" t="s">
        <v>873</v>
      </c>
      <c r="I28" s="156"/>
      <c r="J28" s="157" t="s">
        <v>873</v>
      </c>
      <c r="K28" s="157" t="s">
        <v>873</v>
      </c>
      <c r="L28" s="158"/>
      <c r="M28" s="156" t="s">
        <v>793</v>
      </c>
    </row>
    <row r="29" spans="2:13" s="10" customFormat="1" ht="28.8" x14ac:dyDescent="0.3">
      <c r="B29" s="155" t="s">
        <v>406</v>
      </c>
      <c r="C29" s="156" t="s">
        <v>873</v>
      </c>
      <c r="D29" s="156" t="s">
        <v>873</v>
      </c>
      <c r="E29" s="156"/>
      <c r="F29" s="156" t="s">
        <v>873</v>
      </c>
      <c r="G29" s="156"/>
      <c r="H29" s="156" t="s">
        <v>873</v>
      </c>
      <c r="I29" s="156"/>
      <c r="J29" s="157" t="s">
        <v>873</v>
      </c>
      <c r="K29" s="157" t="s">
        <v>873</v>
      </c>
      <c r="L29" s="158"/>
      <c r="M29" s="156" t="s">
        <v>793</v>
      </c>
    </row>
    <row r="30" spans="2:13" s="10" customFormat="1" ht="28.8" x14ac:dyDescent="0.3">
      <c r="B30" s="155" t="s">
        <v>407</v>
      </c>
      <c r="C30" s="156" t="s">
        <v>873</v>
      </c>
      <c r="D30" s="156" t="s">
        <v>873</v>
      </c>
      <c r="E30" s="156"/>
      <c r="F30" s="156" t="s">
        <v>873</v>
      </c>
      <c r="G30" s="156"/>
      <c r="H30" s="156" t="s">
        <v>873</v>
      </c>
      <c r="I30" s="156"/>
      <c r="J30" s="157" t="s">
        <v>873</v>
      </c>
      <c r="K30" s="157" t="s">
        <v>873</v>
      </c>
      <c r="L30" s="158"/>
      <c r="M30" s="156" t="s">
        <v>793</v>
      </c>
    </row>
    <row r="31" spans="2:13" s="10" customFormat="1" ht="28.8" x14ac:dyDescent="0.3">
      <c r="B31" s="155" t="s">
        <v>408</v>
      </c>
      <c r="C31" s="156" t="s">
        <v>873</v>
      </c>
      <c r="D31" s="156" t="s">
        <v>873</v>
      </c>
      <c r="E31" s="156"/>
      <c r="F31" s="156" t="s">
        <v>873</v>
      </c>
      <c r="G31" s="156"/>
      <c r="H31" s="156" t="s">
        <v>873</v>
      </c>
      <c r="I31" s="156"/>
      <c r="J31" s="157" t="s">
        <v>873</v>
      </c>
      <c r="K31" s="157" t="s">
        <v>873</v>
      </c>
      <c r="L31" s="158"/>
      <c r="M31" s="156" t="s">
        <v>793</v>
      </c>
    </row>
    <row r="32" spans="2:13" s="10" customFormat="1" ht="28.8" x14ac:dyDescent="0.3">
      <c r="B32" s="155" t="s">
        <v>409</v>
      </c>
      <c r="C32" s="156" t="s">
        <v>873</v>
      </c>
      <c r="D32" s="156" t="s">
        <v>873</v>
      </c>
      <c r="E32" s="156"/>
      <c r="F32" s="156" t="s">
        <v>873</v>
      </c>
      <c r="G32" s="156"/>
      <c r="H32" s="156" t="s">
        <v>873</v>
      </c>
      <c r="I32" s="156"/>
      <c r="J32" s="157" t="s">
        <v>873</v>
      </c>
      <c r="K32" s="157" t="s">
        <v>873</v>
      </c>
      <c r="L32" s="158"/>
      <c r="M32" s="156" t="s">
        <v>793</v>
      </c>
    </row>
    <row r="33" spans="2:13" s="10" customFormat="1" ht="28.8" x14ac:dyDescent="0.3">
      <c r="B33" s="155" t="s">
        <v>410</v>
      </c>
      <c r="C33" s="156" t="s">
        <v>873</v>
      </c>
      <c r="D33" s="156" t="s">
        <v>873</v>
      </c>
      <c r="E33" s="156"/>
      <c r="F33" s="156" t="s">
        <v>873</v>
      </c>
      <c r="G33" s="156"/>
      <c r="H33" s="156" t="s">
        <v>873</v>
      </c>
      <c r="I33" s="156"/>
      <c r="J33" s="157" t="s">
        <v>873</v>
      </c>
      <c r="K33" s="157" t="s">
        <v>873</v>
      </c>
      <c r="L33" s="158"/>
      <c r="M33" s="156" t="s">
        <v>793</v>
      </c>
    </row>
    <row r="34" spans="2:13" s="10" customFormat="1" ht="28.8" x14ac:dyDescent="0.3">
      <c r="B34" s="155" t="s">
        <v>411</v>
      </c>
      <c r="C34" s="156" t="s">
        <v>873</v>
      </c>
      <c r="D34" s="156" t="s">
        <v>873</v>
      </c>
      <c r="E34" s="156"/>
      <c r="F34" s="156" t="s">
        <v>873</v>
      </c>
      <c r="G34" s="156"/>
      <c r="H34" s="156" t="s">
        <v>873</v>
      </c>
      <c r="I34" s="156"/>
      <c r="J34" s="157" t="s">
        <v>873</v>
      </c>
      <c r="K34" s="157" t="s">
        <v>873</v>
      </c>
      <c r="L34" s="158"/>
      <c r="M34" s="156" t="s">
        <v>793</v>
      </c>
    </row>
    <row r="35" spans="2:13" s="10" customFormat="1" ht="28.8" x14ac:dyDescent="0.3">
      <c r="B35" s="161" t="s">
        <v>412</v>
      </c>
      <c r="C35" s="156" t="s">
        <v>873</v>
      </c>
      <c r="D35" s="156" t="s">
        <v>873</v>
      </c>
      <c r="E35" s="156"/>
      <c r="F35" s="156" t="s">
        <v>873</v>
      </c>
      <c r="G35" s="156"/>
      <c r="H35" s="156" t="s">
        <v>873</v>
      </c>
      <c r="I35" s="156"/>
      <c r="J35" s="157" t="s">
        <v>873</v>
      </c>
      <c r="K35" s="157" t="s">
        <v>873</v>
      </c>
      <c r="L35" s="158"/>
      <c r="M35" s="156" t="s">
        <v>793</v>
      </c>
    </row>
    <row r="36" spans="2:13" s="10" customFormat="1" x14ac:dyDescent="0.3">
      <c r="B36" s="161" t="s">
        <v>80</v>
      </c>
      <c r="C36" s="156"/>
      <c r="D36" s="156"/>
      <c r="E36" s="156"/>
      <c r="F36" s="156"/>
      <c r="G36" s="156"/>
      <c r="H36" s="156"/>
      <c r="I36" s="156"/>
      <c r="J36" s="157"/>
      <c r="K36" s="157"/>
      <c r="L36" s="158"/>
      <c r="M36" s="156"/>
    </row>
    <row r="37" spans="2:13" s="10" customFormat="1" x14ac:dyDescent="0.3">
      <c r="B37" s="161" t="s">
        <v>80</v>
      </c>
      <c r="C37" s="156"/>
      <c r="D37" s="156"/>
      <c r="E37" s="156"/>
      <c r="F37" s="156"/>
      <c r="G37" s="156"/>
      <c r="H37" s="156"/>
      <c r="I37" s="156"/>
      <c r="J37" s="157"/>
      <c r="K37" s="157"/>
      <c r="L37" s="158"/>
      <c r="M37" s="156"/>
    </row>
    <row r="38" spans="2:13" s="10" customFormat="1" x14ac:dyDescent="0.3">
      <c r="B38" s="161" t="s">
        <v>80</v>
      </c>
      <c r="C38" s="156"/>
      <c r="D38" s="156"/>
      <c r="E38" s="156"/>
      <c r="F38" s="156"/>
      <c r="G38" s="156"/>
      <c r="H38" s="156"/>
      <c r="I38" s="156"/>
      <c r="J38" s="157"/>
      <c r="K38" s="157"/>
      <c r="L38" s="158"/>
      <c r="M38" s="156"/>
    </row>
    <row r="39" spans="2:13" s="10" customFormat="1" x14ac:dyDescent="0.3">
      <c r="B39" s="161" t="s">
        <v>80</v>
      </c>
      <c r="C39" s="156"/>
      <c r="D39" s="156"/>
      <c r="E39" s="156"/>
      <c r="F39" s="156"/>
      <c r="G39" s="156"/>
      <c r="H39" s="156"/>
      <c r="I39" s="156"/>
      <c r="J39" s="157"/>
      <c r="K39" s="157"/>
      <c r="L39" s="158"/>
      <c r="M39" s="156"/>
    </row>
    <row r="40" spans="2:13" s="10" customFormat="1" x14ac:dyDescent="0.3">
      <c r="B40" s="161" t="s">
        <v>80</v>
      </c>
      <c r="C40" s="156"/>
      <c r="D40" s="156"/>
      <c r="E40" s="156"/>
      <c r="F40" s="156"/>
      <c r="G40" s="156"/>
      <c r="H40" s="156"/>
      <c r="I40" s="156"/>
      <c r="J40" s="157"/>
      <c r="K40" s="157"/>
      <c r="L40" s="158"/>
      <c r="M40" s="156"/>
    </row>
    <row r="41" spans="2:13" ht="86.4" x14ac:dyDescent="0.3">
      <c r="G41" s="162" t="s">
        <v>466</v>
      </c>
    </row>
  </sheetData>
  <sheetProtection algorithmName="SHA-512" hashValue="hIbayf+vXwPpq9owrEoubCnNih/tq3rAWbWnp5OP56EnK8/GyBSFk/LW2MzS7DlibG5Dcy5iqWNCBAbtw9qnxA==" saltValue="aa/Jf679NqWOWcFQTh4it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3" t="s">
        <v>467</v>
      </c>
      <c r="C1" s="143"/>
      <c r="D1" s="38"/>
    </row>
    <row r="2" spans="2:86" ht="18" customHeight="1" x14ac:dyDescent="0.3">
      <c r="B2" s="143"/>
      <c r="C2" s="143"/>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Mako CPF-1</v>
      </c>
      <c r="D6" s="105"/>
    </row>
    <row r="7" spans="2:86" x14ac:dyDescent="0.3">
      <c r="B7" s="163"/>
      <c r="C7" s="164" t="s">
        <v>80</v>
      </c>
      <c r="D7" s="144"/>
      <c r="G7" s="94"/>
    </row>
    <row r="8" spans="2:86" ht="15.6" x14ac:dyDescent="0.3">
      <c r="B8" s="40" t="s">
        <v>468</v>
      </c>
      <c r="C8" s="164"/>
      <c r="D8" s="144"/>
    </row>
    <row r="9" spans="2:86" ht="19.5" customHeight="1" x14ac:dyDescent="0.3">
      <c r="B9" s="165" t="s">
        <v>469</v>
      </c>
      <c r="C9" s="166">
        <v>3</v>
      </c>
      <c r="D9" s="167"/>
      <c r="I9" s="168"/>
      <c r="CC9" s="148"/>
      <c r="CF9" s="148"/>
    </row>
    <row r="10" spans="2:86" ht="30" customHeight="1" x14ac:dyDescent="0.3">
      <c r="B10" s="169" t="s">
        <v>470</v>
      </c>
      <c r="C10" s="170">
        <v>1</v>
      </c>
      <c r="D10" s="167"/>
      <c r="I10" s="168"/>
      <c r="CC10" s="147"/>
      <c r="CD10" s="147"/>
      <c r="CE10" s="147"/>
      <c r="CF10" s="171"/>
      <c r="CG10" s="147"/>
      <c r="CH10" s="147"/>
    </row>
    <row r="11" spans="2:86" s="173" customFormat="1" x14ac:dyDescent="0.3">
      <c r="B11" s="172"/>
      <c r="C11" s="172"/>
      <c r="D11" s="172"/>
      <c r="E11" s="172"/>
      <c r="F11" s="172"/>
      <c r="G11" s="146"/>
      <c r="I11" s="168"/>
      <c r="J11" s="174"/>
      <c r="CC11" s="175"/>
      <c r="CD11" s="175"/>
      <c r="CE11" s="175"/>
      <c r="CF11" s="175"/>
      <c r="CG11" s="175"/>
      <c r="CH11" s="175"/>
    </row>
    <row r="12" spans="2:86" ht="15" customHeight="1" x14ac:dyDescent="0.3">
      <c r="B12" s="40" t="s">
        <v>471</v>
      </c>
      <c r="D12" s="94" t="s">
        <v>472</v>
      </c>
      <c r="E12" s="176"/>
      <c r="F12" s="176"/>
      <c r="G12" s="154"/>
      <c r="I12" s="177"/>
      <c r="J12" s="178" t="s">
        <v>473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474</v>
      </c>
      <c r="AL12" s="179"/>
      <c r="AM12" s="180"/>
      <c r="AN12" s="181" t="s">
        <v>475</v>
      </c>
      <c r="AO12" s="182"/>
      <c r="AP12" s="183" t="s">
        <v>476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477</v>
      </c>
      <c r="BR12" s="184"/>
      <c r="BS12" s="184"/>
      <c r="BT12" s="184"/>
      <c r="BU12" s="184"/>
      <c r="BV12" s="184"/>
      <c r="BW12" s="184"/>
      <c r="BX12" s="184"/>
      <c r="BY12" s="184"/>
      <c r="BZ12" s="185" t="s">
        <v>478</v>
      </c>
      <c r="CA12" s="185"/>
      <c r="CB12" s="185"/>
      <c r="CC12" s="186"/>
      <c r="CD12" s="186"/>
      <c r="CE12" s="186"/>
      <c r="CF12" s="186"/>
      <c r="CG12" s="186"/>
      <c r="CH12" s="187"/>
    </row>
    <row r="13" spans="2:86" s="193" customFormat="1" ht="86.4" x14ac:dyDescent="0.3">
      <c r="B13" s="188" t="s">
        <v>479</v>
      </c>
      <c r="C13" s="188" t="s">
        <v>480</v>
      </c>
      <c r="D13" s="188" t="s">
        <v>481</v>
      </c>
      <c r="E13" s="188" t="s">
        <v>482</v>
      </c>
      <c r="F13" s="189" t="s">
        <v>483</v>
      </c>
      <c r="G13" s="189" t="s">
        <v>484</v>
      </c>
      <c r="H13" s="189" t="s">
        <v>485</v>
      </c>
      <c r="I13" s="189" t="s">
        <v>486</v>
      </c>
      <c r="J13" s="190" t="s">
        <v>487</v>
      </c>
      <c r="K13" s="190" t="s">
        <v>488</v>
      </c>
      <c r="L13" s="190" t="s">
        <v>489</v>
      </c>
      <c r="M13" s="190" t="s">
        <v>490</v>
      </c>
      <c r="N13" s="190" t="s">
        <v>491</v>
      </c>
      <c r="O13" s="190" t="s">
        <v>492</v>
      </c>
      <c r="P13" s="190" t="s">
        <v>493</v>
      </c>
      <c r="Q13" s="190" t="s">
        <v>494</v>
      </c>
      <c r="R13" s="190" t="s">
        <v>495</v>
      </c>
      <c r="S13" s="190" t="s">
        <v>496</v>
      </c>
      <c r="T13" s="190" t="s">
        <v>497</v>
      </c>
      <c r="U13" s="190" t="s">
        <v>498</v>
      </c>
      <c r="V13" s="190" t="s">
        <v>499</v>
      </c>
      <c r="W13" s="190" t="s">
        <v>500</v>
      </c>
      <c r="X13" s="190" t="s">
        <v>501</v>
      </c>
      <c r="Y13" s="190" t="s">
        <v>502</v>
      </c>
      <c r="Z13" s="190" t="s">
        <v>503</v>
      </c>
      <c r="AA13" s="190" t="s">
        <v>504</v>
      </c>
      <c r="AB13" s="190" t="s">
        <v>505</v>
      </c>
      <c r="AC13" s="190" t="s">
        <v>506</v>
      </c>
      <c r="AD13" s="190" t="s">
        <v>507</v>
      </c>
      <c r="AE13" s="190" t="s">
        <v>508</v>
      </c>
      <c r="AF13" s="190" t="s">
        <v>509</v>
      </c>
      <c r="AG13" s="190" t="s">
        <v>510</v>
      </c>
      <c r="AH13" s="190" t="s">
        <v>511</v>
      </c>
      <c r="AI13" s="191" t="s">
        <v>512</v>
      </c>
      <c r="AJ13" s="191" t="s">
        <v>513</v>
      </c>
      <c r="AK13" s="192" t="s">
        <v>514</v>
      </c>
      <c r="AL13" s="192" t="s">
        <v>515</v>
      </c>
      <c r="AM13" s="192" t="s">
        <v>516</v>
      </c>
      <c r="AN13" s="191" t="s">
        <v>517</v>
      </c>
      <c r="AO13" s="191" t="s">
        <v>518</v>
      </c>
      <c r="AP13" s="190" t="s">
        <v>487</v>
      </c>
      <c r="AQ13" s="190" t="s">
        <v>488</v>
      </c>
      <c r="AR13" s="190" t="s">
        <v>489</v>
      </c>
      <c r="AS13" s="190" t="s">
        <v>490</v>
      </c>
      <c r="AT13" s="190" t="s">
        <v>491</v>
      </c>
      <c r="AU13" s="190" t="s">
        <v>492</v>
      </c>
      <c r="AV13" s="190" t="s">
        <v>493</v>
      </c>
      <c r="AW13" s="190" t="s">
        <v>494</v>
      </c>
      <c r="AX13" s="190" t="s">
        <v>495</v>
      </c>
      <c r="AY13" s="190" t="s">
        <v>496</v>
      </c>
      <c r="AZ13" s="190" t="s">
        <v>497</v>
      </c>
      <c r="BA13" s="190" t="s">
        <v>498</v>
      </c>
      <c r="BB13" s="190" t="s">
        <v>519</v>
      </c>
      <c r="BC13" s="190" t="s">
        <v>500</v>
      </c>
      <c r="BD13" s="190" t="s">
        <v>501</v>
      </c>
      <c r="BE13" s="190" t="s">
        <v>502</v>
      </c>
      <c r="BF13" s="190" t="s">
        <v>503</v>
      </c>
      <c r="BG13" s="190" t="s">
        <v>504</v>
      </c>
      <c r="BH13" s="190" t="s">
        <v>520</v>
      </c>
      <c r="BI13" s="190" t="s">
        <v>506</v>
      </c>
      <c r="BJ13" s="190" t="s">
        <v>507</v>
      </c>
      <c r="BK13" s="190" t="s">
        <v>508</v>
      </c>
      <c r="BL13" s="190" t="s">
        <v>509</v>
      </c>
      <c r="BM13" s="190" t="s">
        <v>521</v>
      </c>
      <c r="BN13" s="190" t="s">
        <v>511</v>
      </c>
      <c r="BO13" s="191" t="s">
        <v>512</v>
      </c>
      <c r="BP13" s="191" t="s">
        <v>513</v>
      </c>
      <c r="BQ13" s="191" t="s">
        <v>522</v>
      </c>
      <c r="BR13" s="191" t="s">
        <v>523</v>
      </c>
      <c r="BS13" s="191" t="s">
        <v>524</v>
      </c>
      <c r="BT13" s="191" t="s">
        <v>525</v>
      </c>
      <c r="BU13" s="191" t="s">
        <v>524</v>
      </c>
      <c r="BV13" s="191" t="s">
        <v>526</v>
      </c>
      <c r="BW13" s="191" t="s">
        <v>524</v>
      </c>
      <c r="BX13" s="191" t="s">
        <v>527</v>
      </c>
      <c r="BY13" s="191" t="s">
        <v>528</v>
      </c>
      <c r="BZ13" s="192" t="s">
        <v>529</v>
      </c>
      <c r="CA13" s="189" t="s">
        <v>530</v>
      </c>
      <c r="CB13" s="189" t="s">
        <v>531</v>
      </c>
      <c r="CC13" s="189" t="s">
        <v>532</v>
      </c>
      <c r="CD13" s="189" t="s">
        <v>533</v>
      </c>
      <c r="CE13" s="189" t="s">
        <v>534</v>
      </c>
      <c r="CF13" s="189" t="s">
        <v>535</v>
      </c>
      <c r="CG13" s="189" t="s">
        <v>536</v>
      </c>
      <c r="CH13" s="189" t="s">
        <v>537</v>
      </c>
    </row>
    <row r="14" spans="2:86" s="10" customFormat="1" x14ac:dyDescent="0.3">
      <c r="B14" s="194" t="s">
        <v>910</v>
      </c>
      <c r="C14" s="194" t="s">
        <v>885</v>
      </c>
      <c r="D14" s="194"/>
      <c r="E14" s="194" t="s">
        <v>821</v>
      </c>
      <c r="F14" s="194"/>
      <c r="G14" s="194"/>
      <c r="H14" s="194" t="s">
        <v>883</v>
      </c>
      <c r="I14" s="194"/>
      <c r="J14" s="194"/>
      <c r="K14" s="194"/>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4"/>
      <c r="BR14" s="196"/>
      <c r="BS14" s="196"/>
      <c r="BT14" s="196"/>
      <c r="BU14" s="196"/>
      <c r="BV14" s="196"/>
      <c r="BW14" s="196"/>
      <c r="BX14" s="156"/>
      <c r="BY14" s="196"/>
      <c r="BZ14" s="196"/>
      <c r="CA14" s="195"/>
      <c r="CB14" s="195"/>
      <c r="CC14" s="195"/>
      <c r="CD14" s="195"/>
      <c r="CE14" s="195"/>
      <c r="CF14" s="195"/>
      <c r="CG14" s="195"/>
      <c r="CH14" s="194"/>
    </row>
    <row r="15" spans="2:86" s="10" customFormat="1" x14ac:dyDescent="0.3">
      <c r="B15" s="194"/>
      <c r="C15" s="197"/>
      <c r="D15" s="197"/>
      <c r="E15" s="197"/>
      <c r="F15" s="197"/>
      <c r="G15" s="197"/>
      <c r="H15" s="197"/>
      <c r="I15" s="197"/>
      <c r="J15" s="197"/>
      <c r="K15" s="197"/>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7"/>
      <c r="BR15" s="198"/>
      <c r="BS15" s="198"/>
      <c r="BT15" s="198"/>
      <c r="BU15" s="198"/>
      <c r="BV15" s="198"/>
      <c r="BW15" s="198"/>
      <c r="BX15" s="156"/>
      <c r="BY15" s="198"/>
      <c r="BZ15" s="198"/>
      <c r="CA15" s="195"/>
      <c r="CB15" s="195"/>
      <c r="CC15" s="195"/>
      <c r="CD15" s="195"/>
      <c r="CE15" s="195"/>
      <c r="CF15" s="195"/>
      <c r="CG15" s="195"/>
      <c r="CH15" s="197"/>
    </row>
    <row r="16" spans="2:86" s="10" customFormat="1" x14ac:dyDescent="0.3">
      <c r="B16" s="194"/>
      <c r="C16" s="197"/>
      <c r="D16" s="197"/>
      <c r="E16" s="197"/>
      <c r="F16" s="197"/>
      <c r="G16" s="197"/>
      <c r="H16" s="197"/>
      <c r="I16" s="197"/>
      <c r="J16" s="197"/>
      <c r="K16" s="197"/>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7"/>
      <c r="BR16" s="198"/>
      <c r="BS16" s="198"/>
      <c r="BT16" s="198"/>
      <c r="BU16" s="198"/>
      <c r="BV16" s="198"/>
      <c r="BW16" s="198"/>
      <c r="BX16" s="156"/>
      <c r="BY16" s="198"/>
      <c r="BZ16" s="198"/>
      <c r="CA16" s="195"/>
      <c r="CB16" s="195"/>
      <c r="CC16" s="195"/>
      <c r="CD16" s="195"/>
      <c r="CE16" s="195"/>
      <c r="CF16" s="195"/>
      <c r="CG16" s="195"/>
      <c r="CH16" s="197"/>
    </row>
    <row r="17" spans="2:86" s="10" customFormat="1" x14ac:dyDescent="0.3">
      <c r="B17" s="194"/>
      <c r="C17" s="197"/>
      <c r="D17" s="197"/>
      <c r="E17" s="197"/>
      <c r="F17" s="197"/>
      <c r="G17" s="197"/>
      <c r="H17" s="197"/>
      <c r="I17" s="197"/>
      <c r="J17" s="197" t="s">
        <v>80</v>
      </c>
      <c r="K17" s="197" t="s">
        <v>80</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c r="AL17" s="195"/>
      <c r="AM17" s="195"/>
      <c r="AN17" s="195"/>
      <c r="AO17" s="195"/>
      <c r="AP17" s="195" t="s">
        <v>80</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197"/>
      <c r="BR17" s="198"/>
      <c r="BS17" s="198"/>
      <c r="BT17" s="198"/>
      <c r="BU17" s="198"/>
      <c r="BV17" s="198"/>
      <c r="BW17" s="198"/>
      <c r="BX17" s="156"/>
      <c r="BY17" s="198"/>
      <c r="BZ17" s="198"/>
      <c r="CA17" s="195" t="s">
        <v>80</v>
      </c>
      <c r="CB17" s="195" t="s">
        <v>80</v>
      </c>
      <c r="CC17" s="195" t="s">
        <v>80</v>
      </c>
      <c r="CD17" s="195" t="s">
        <v>80</v>
      </c>
      <c r="CE17" s="195" t="s">
        <v>80</v>
      </c>
      <c r="CF17" s="195" t="s">
        <v>80</v>
      </c>
      <c r="CG17" s="195" t="s">
        <v>80</v>
      </c>
      <c r="CH17" s="197" t="s">
        <v>80</v>
      </c>
    </row>
    <row r="18" spans="2:86" s="10" customFormat="1" x14ac:dyDescent="0.3">
      <c r="B18" s="194"/>
      <c r="C18" s="197"/>
      <c r="D18" s="197"/>
      <c r="E18" s="197"/>
      <c r="F18" s="197"/>
      <c r="G18" s="197"/>
      <c r="H18" s="197"/>
      <c r="I18" s="197"/>
      <c r="J18" s="197"/>
      <c r="K18" s="197"/>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7"/>
      <c r="BR18" s="198"/>
      <c r="BS18" s="198"/>
      <c r="BT18" s="198"/>
      <c r="BU18" s="198"/>
      <c r="BV18" s="198"/>
      <c r="BW18" s="198"/>
      <c r="BX18" s="156"/>
      <c r="BY18" s="198"/>
      <c r="BZ18" s="198"/>
      <c r="CA18" s="195"/>
      <c r="CB18" s="195"/>
      <c r="CC18" s="195"/>
      <c r="CD18" s="195"/>
      <c r="CE18" s="195"/>
      <c r="CF18" s="195"/>
      <c r="CG18" s="195"/>
      <c r="CH18" s="197"/>
    </row>
    <row r="19" spans="2:86" s="10" customFormat="1" x14ac:dyDescent="0.3">
      <c r="B19" s="194"/>
      <c r="C19" s="197"/>
      <c r="D19" s="197"/>
      <c r="E19" s="197"/>
      <c r="F19" s="197"/>
      <c r="G19" s="197"/>
      <c r="H19" s="197"/>
      <c r="I19" s="197"/>
      <c r="J19" s="197"/>
      <c r="K19" s="197"/>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7"/>
      <c r="BR19" s="198"/>
      <c r="BS19" s="198"/>
      <c r="BT19" s="198"/>
      <c r="BU19" s="198"/>
      <c r="BV19" s="198"/>
      <c r="BW19" s="198"/>
      <c r="BX19" s="156"/>
      <c r="BY19" s="198"/>
      <c r="BZ19" s="198"/>
      <c r="CA19" s="195"/>
      <c r="CB19" s="195"/>
      <c r="CC19" s="195"/>
      <c r="CD19" s="195"/>
      <c r="CE19" s="195"/>
      <c r="CF19" s="195"/>
      <c r="CG19" s="195"/>
      <c r="CH19" s="197"/>
    </row>
    <row r="20" spans="2:86" s="10" customFormat="1" x14ac:dyDescent="0.3">
      <c r="B20" s="194"/>
      <c r="C20" s="197"/>
      <c r="D20" s="197"/>
      <c r="E20" s="197"/>
      <c r="F20" s="197"/>
      <c r="G20" s="197"/>
      <c r="H20" s="197"/>
      <c r="I20" s="197"/>
      <c r="J20" s="197"/>
      <c r="K20" s="197"/>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7"/>
      <c r="BR20" s="198"/>
      <c r="BS20" s="198"/>
      <c r="BT20" s="198"/>
      <c r="BU20" s="198"/>
      <c r="BV20" s="198"/>
      <c r="BW20" s="198"/>
      <c r="BX20" s="156"/>
      <c r="BY20" s="198"/>
      <c r="BZ20" s="198"/>
      <c r="CA20" s="195"/>
      <c r="CB20" s="195"/>
      <c r="CC20" s="195"/>
      <c r="CD20" s="195"/>
      <c r="CE20" s="195"/>
      <c r="CF20" s="195"/>
      <c r="CG20" s="195"/>
      <c r="CH20" s="197"/>
    </row>
    <row r="21" spans="2:86" s="10" customFormat="1" x14ac:dyDescent="0.3">
      <c r="B21" s="194"/>
      <c r="C21" s="197"/>
      <c r="D21" s="197"/>
      <c r="E21" s="197"/>
      <c r="F21" s="197"/>
      <c r="G21" s="197"/>
      <c r="H21" s="197"/>
      <c r="I21" s="197"/>
      <c r="J21" s="197"/>
      <c r="K21" s="197"/>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7"/>
      <c r="BR21" s="198"/>
      <c r="BS21" s="198"/>
      <c r="BT21" s="198"/>
      <c r="BU21" s="198"/>
      <c r="BV21" s="198"/>
      <c r="BW21" s="198"/>
      <c r="BX21" s="156"/>
      <c r="BY21" s="198"/>
      <c r="BZ21" s="198"/>
      <c r="CA21" s="195"/>
      <c r="CB21" s="195"/>
      <c r="CC21" s="195"/>
      <c r="CD21" s="195"/>
      <c r="CE21" s="195"/>
      <c r="CF21" s="195"/>
      <c r="CG21" s="195"/>
      <c r="CH21" s="197"/>
    </row>
    <row r="22" spans="2:86" s="10" customFormat="1" x14ac:dyDescent="0.3">
      <c r="B22" s="194"/>
      <c r="C22" s="197"/>
      <c r="D22" s="197"/>
      <c r="E22" s="197"/>
      <c r="F22" s="197"/>
      <c r="G22" s="197"/>
      <c r="H22" s="197"/>
      <c r="I22" s="197"/>
      <c r="J22" s="197"/>
      <c r="K22" s="197"/>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7"/>
      <c r="BR22" s="198"/>
      <c r="BS22" s="198"/>
      <c r="BT22" s="198"/>
      <c r="BU22" s="198"/>
      <c r="BV22" s="198"/>
      <c r="BW22" s="198"/>
      <c r="BX22" s="156"/>
      <c r="BY22" s="198"/>
      <c r="BZ22" s="198"/>
      <c r="CA22" s="195"/>
      <c r="CB22" s="195"/>
      <c r="CC22" s="195"/>
      <c r="CD22" s="195"/>
      <c r="CE22" s="195"/>
      <c r="CF22" s="195"/>
      <c r="CG22" s="195"/>
      <c r="CH22" s="197"/>
    </row>
    <row r="23" spans="2:86" s="10" customFormat="1" x14ac:dyDescent="0.3">
      <c r="B23" s="194"/>
      <c r="C23" s="197"/>
      <c r="D23" s="197"/>
      <c r="E23" s="197"/>
      <c r="F23" s="197"/>
      <c r="G23" s="197"/>
      <c r="H23" s="197"/>
      <c r="I23" s="197"/>
      <c r="J23" s="197"/>
      <c r="K23" s="197"/>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7"/>
      <c r="BR23" s="198"/>
      <c r="BS23" s="198"/>
      <c r="BT23" s="198"/>
      <c r="BU23" s="198"/>
      <c r="BV23" s="198"/>
      <c r="BW23" s="198"/>
      <c r="BX23" s="156"/>
      <c r="BY23" s="198"/>
      <c r="BZ23" s="198"/>
      <c r="CA23" s="195"/>
      <c r="CB23" s="195"/>
      <c r="CC23" s="195"/>
      <c r="CD23" s="195"/>
      <c r="CE23" s="195"/>
      <c r="CF23" s="195"/>
      <c r="CG23" s="195"/>
      <c r="CH23" s="197"/>
    </row>
    <row r="24" spans="2:86" s="10" customFormat="1" x14ac:dyDescent="0.3">
      <c r="B24" s="194"/>
      <c r="C24" s="197"/>
      <c r="D24" s="197"/>
      <c r="E24" s="197"/>
      <c r="F24" s="197"/>
      <c r="G24" s="197"/>
      <c r="H24" s="197"/>
      <c r="I24" s="197"/>
      <c r="J24" s="197"/>
      <c r="K24" s="197"/>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7"/>
      <c r="BR24" s="198"/>
      <c r="BS24" s="198"/>
      <c r="BT24" s="198"/>
      <c r="BU24" s="198"/>
      <c r="BV24" s="198"/>
      <c r="BW24" s="198"/>
      <c r="BX24" s="156"/>
      <c r="BY24" s="198"/>
      <c r="BZ24" s="198"/>
      <c r="CA24" s="195"/>
      <c r="CB24" s="195"/>
      <c r="CC24" s="195"/>
      <c r="CD24" s="195"/>
      <c r="CE24" s="195"/>
      <c r="CF24" s="195"/>
      <c r="CG24" s="195"/>
      <c r="CH24" s="197"/>
    </row>
    <row r="25" spans="2:86" s="10" customFormat="1" x14ac:dyDescent="0.3">
      <c r="B25" s="194"/>
      <c r="C25" s="197"/>
      <c r="D25" s="197"/>
      <c r="E25" s="197"/>
      <c r="F25" s="197"/>
      <c r="G25" s="197"/>
      <c r="H25" s="197"/>
      <c r="I25" s="197"/>
      <c r="J25" s="197"/>
      <c r="K25" s="197"/>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7"/>
      <c r="BR25" s="198"/>
      <c r="BS25" s="198"/>
      <c r="BT25" s="198"/>
      <c r="BU25" s="198"/>
      <c r="BV25" s="198"/>
      <c r="BW25" s="198"/>
      <c r="BX25" s="156"/>
      <c r="BY25" s="198"/>
      <c r="BZ25" s="198"/>
      <c r="CA25" s="195"/>
      <c r="CB25" s="195"/>
      <c r="CC25" s="195"/>
      <c r="CD25" s="195"/>
      <c r="CE25" s="195"/>
      <c r="CF25" s="195"/>
      <c r="CG25" s="195"/>
      <c r="CH25" s="197"/>
    </row>
    <row r="26" spans="2:86" s="10" customFormat="1" x14ac:dyDescent="0.3">
      <c r="B26" s="194"/>
      <c r="C26" s="197"/>
      <c r="D26" s="197"/>
      <c r="E26" s="197"/>
      <c r="F26" s="197"/>
      <c r="G26" s="197"/>
      <c r="H26" s="197"/>
      <c r="I26" s="197"/>
      <c r="J26" s="197"/>
      <c r="K26" s="197"/>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7"/>
      <c r="BR26" s="198"/>
      <c r="BS26" s="198"/>
      <c r="BT26" s="198"/>
      <c r="BU26" s="198"/>
      <c r="BV26" s="198"/>
      <c r="BW26" s="198"/>
      <c r="BX26" s="156"/>
      <c r="BY26" s="198"/>
      <c r="BZ26" s="198"/>
      <c r="CA26" s="195"/>
      <c r="CB26" s="195"/>
      <c r="CC26" s="195"/>
      <c r="CD26" s="195"/>
      <c r="CE26" s="195"/>
      <c r="CF26" s="195"/>
      <c r="CG26" s="195"/>
      <c r="CH26" s="197"/>
    </row>
    <row r="27" spans="2:86" s="10" customFormat="1" x14ac:dyDescent="0.3">
      <c r="B27" s="194"/>
      <c r="C27" s="197"/>
      <c r="D27" s="197"/>
      <c r="E27" s="197"/>
      <c r="F27" s="197"/>
      <c r="G27" s="197"/>
      <c r="H27" s="197"/>
      <c r="I27" s="197"/>
      <c r="J27" s="197"/>
      <c r="K27" s="197"/>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7"/>
      <c r="BR27" s="198"/>
      <c r="BS27" s="198"/>
      <c r="BT27" s="198"/>
      <c r="BU27" s="198"/>
      <c r="BV27" s="198"/>
      <c r="BW27" s="198"/>
      <c r="BX27" s="156"/>
      <c r="BY27" s="198"/>
      <c r="BZ27" s="198"/>
      <c r="CA27" s="195"/>
      <c r="CB27" s="195"/>
      <c r="CC27" s="195"/>
      <c r="CD27" s="195"/>
      <c r="CE27" s="195"/>
      <c r="CF27" s="195"/>
      <c r="CG27" s="195"/>
      <c r="CH27" s="197"/>
    </row>
    <row r="28" spans="2:86" s="10" customFormat="1" x14ac:dyDescent="0.3">
      <c r="B28" s="194"/>
      <c r="C28" s="197"/>
      <c r="D28" s="197"/>
      <c r="E28" s="197"/>
      <c r="F28" s="197"/>
      <c r="G28" s="197"/>
      <c r="H28" s="197"/>
      <c r="I28" s="197"/>
      <c r="J28" s="197"/>
      <c r="K28" s="197"/>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7"/>
      <c r="BR28" s="198"/>
      <c r="BS28" s="198"/>
      <c r="BT28" s="198"/>
      <c r="BU28" s="198"/>
      <c r="BV28" s="198"/>
      <c r="BW28" s="198"/>
      <c r="BX28" s="156"/>
      <c r="BY28" s="198"/>
      <c r="BZ28" s="198"/>
      <c r="CA28" s="195"/>
      <c r="CB28" s="195"/>
      <c r="CC28" s="195"/>
      <c r="CD28" s="195"/>
      <c r="CE28" s="195"/>
      <c r="CF28" s="195"/>
      <c r="CG28" s="195"/>
      <c r="CH28" s="197"/>
    </row>
    <row r="29" spans="2:86" s="10" customFormat="1" x14ac:dyDescent="0.3">
      <c r="B29" s="194"/>
      <c r="C29" s="197"/>
      <c r="D29" s="197"/>
      <c r="E29" s="197"/>
      <c r="F29" s="197"/>
      <c r="G29" s="197"/>
      <c r="H29" s="197"/>
      <c r="I29" s="197"/>
      <c r="J29" s="197"/>
      <c r="K29" s="197"/>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7"/>
      <c r="BR29" s="198"/>
      <c r="BS29" s="198"/>
      <c r="BT29" s="198"/>
      <c r="BU29" s="198"/>
      <c r="BV29" s="198"/>
      <c r="BW29" s="198"/>
      <c r="BX29" s="156"/>
      <c r="BY29" s="198"/>
      <c r="BZ29" s="198"/>
      <c r="CA29" s="195"/>
      <c r="CB29" s="195"/>
      <c r="CC29" s="195"/>
      <c r="CD29" s="195"/>
      <c r="CE29" s="195"/>
      <c r="CF29" s="195"/>
      <c r="CG29" s="195"/>
      <c r="CH29" s="197"/>
    </row>
    <row r="30" spans="2:86" s="10" customFormat="1" x14ac:dyDescent="0.3">
      <c r="B30" s="194"/>
      <c r="C30" s="197"/>
      <c r="D30" s="197"/>
      <c r="E30" s="197"/>
      <c r="F30" s="197"/>
      <c r="G30" s="197"/>
      <c r="H30" s="197"/>
      <c r="I30" s="197"/>
      <c r="J30" s="197"/>
      <c r="K30" s="197"/>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7"/>
      <c r="BR30" s="198"/>
      <c r="BS30" s="198"/>
      <c r="BT30" s="198"/>
      <c r="BU30" s="198"/>
      <c r="BV30" s="198"/>
      <c r="BW30" s="198"/>
      <c r="BX30" s="156"/>
      <c r="BY30" s="198"/>
      <c r="BZ30" s="198"/>
      <c r="CA30" s="195"/>
      <c r="CB30" s="195"/>
      <c r="CC30" s="195"/>
      <c r="CD30" s="195"/>
      <c r="CE30" s="195"/>
      <c r="CF30" s="195"/>
      <c r="CG30" s="195"/>
      <c r="CH30" s="197"/>
    </row>
    <row r="31" spans="2:86" s="10" customFormat="1" x14ac:dyDescent="0.3">
      <c r="B31" s="194"/>
      <c r="C31" s="197"/>
      <c r="D31" s="197"/>
      <c r="E31" s="197"/>
      <c r="F31" s="197"/>
      <c r="G31" s="197"/>
      <c r="H31" s="197"/>
      <c r="I31" s="197"/>
      <c r="J31" s="197"/>
      <c r="K31" s="197"/>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7"/>
      <c r="BR31" s="198"/>
      <c r="BS31" s="198"/>
      <c r="BT31" s="198"/>
      <c r="BU31" s="198"/>
      <c r="BV31" s="198"/>
      <c r="BW31" s="198"/>
      <c r="BX31" s="156"/>
      <c r="BY31" s="198"/>
      <c r="BZ31" s="198"/>
      <c r="CA31" s="195"/>
      <c r="CB31" s="195"/>
      <c r="CC31" s="195"/>
      <c r="CD31" s="195"/>
      <c r="CE31" s="195"/>
      <c r="CF31" s="195"/>
      <c r="CG31" s="195"/>
      <c r="CH31" s="197"/>
    </row>
    <row r="32" spans="2:86" s="10" customFormat="1" x14ac:dyDescent="0.3">
      <c r="B32" s="194"/>
      <c r="C32" s="197"/>
      <c r="D32" s="197"/>
      <c r="E32" s="197"/>
      <c r="F32" s="197"/>
      <c r="G32" s="197"/>
      <c r="H32" s="197"/>
      <c r="I32" s="197"/>
      <c r="J32" s="197"/>
      <c r="K32" s="197"/>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7"/>
      <c r="BR32" s="198"/>
      <c r="BS32" s="198"/>
      <c r="BT32" s="198"/>
      <c r="BU32" s="198"/>
      <c r="BV32" s="198"/>
      <c r="BW32" s="198"/>
      <c r="BX32" s="156"/>
      <c r="BY32" s="198"/>
      <c r="BZ32" s="198"/>
      <c r="CA32" s="195"/>
      <c r="CB32" s="195"/>
      <c r="CC32" s="195"/>
      <c r="CD32" s="195"/>
      <c r="CE32" s="195"/>
      <c r="CF32" s="195"/>
      <c r="CG32" s="195"/>
      <c r="CH32" s="197"/>
    </row>
    <row r="33" spans="2:86" s="10" customFormat="1" x14ac:dyDescent="0.3">
      <c r="B33" s="194"/>
      <c r="C33" s="197"/>
      <c r="D33" s="197"/>
      <c r="E33" s="197"/>
      <c r="F33" s="197"/>
      <c r="G33" s="197"/>
      <c r="H33" s="197"/>
      <c r="I33" s="197"/>
      <c r="J33" s="197"/>
      <c r="K33" s="197"/>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7"/>
      <c r="BR33" s="198"/>
      <c r="BS33" s="198"/>
      <c r="BT33" s="198"/>
      <c r="BU33" s="198"/>
      <c r="BV33" s="198"/>
      <c r="BW33" s="198"/>
      <c r="BX33" s="156"/>
      <c r="BY33" s="198"/>
      <c r="BZ33" s="198"/>
      <c r="CA33" s="195"/>
      <c r="CB33" s="195"/>
      <c r="CC33" s="195"/>
      <c r="CD33" s="195"/>
      <c r="CE33" s="195"/>
      <c r="CF33" s="195"/>
      <c r="CG33" s="195"/>
      <c r="CH33" s="197"/>
    </row>
    <row r="34" spans="2:86" s="10" customFormat="1" x14ac:dyDescent="0.3">
      <c r="B34" s="194"/>
      <c r="C34" s="197"/>
      <c r="D34" s="197"/>
      <c r="E34" s="197"/>
      <c r="F34" s="197"/>
      <c r="G34" s="197"/>
      <c r="H34" s="197"/>
      <c r="I34" s="197"/>
      <c r="J34" s="197"/>
      <c r="K34" s="197"/>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7"/>
      <c r="BR34" s="198"/>
      <c r="BS34" s="198"/>
      <c r="BT34" s="198"/>
      <c r="BU34" s="198"/>
      <c r="BV34" s="198"/>
      <c r="BW34" s="198"/>
      <c r="BX34" s="156"/>
      <c r="BY34" s="198"/>
      <c r="BZ34" s="198"/>
      <c r="CA34" s="195"/>
      <c r="CB34" s="195"/>
      <c r="CC34" s="195"/>
      <c r="CD34" s="195"/>
      <c r="CE34" s="195"/>
      <c r="CF34" s="195"/>
      <c r="CG34" s="195"/>
      <c r="CH34" s="197"/>
    </row>
    <row r="35" spans="2:86" s="10" customFormat="1" x14ac:dyDescent="0.3">
      <c r="B35" s="194"/>
      <c r="C35" s="197"/>
      <c r="D35" s="197"/>
      <c r="E35" s="197"/>
      <c r="F35" s="197"/>
      <c r="G35" s="197"/>
      <c r="H35" s="197"/>
      <c r="I35" s="197"/>
      <c r="J35" s="197"/>
      <c r="K35" s="197"/>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7"/>
      <c r="BR35" s="198"/>
      <c r="BS35" s="198"/>
      <c r="BT35" s="198"/>
      <c r="BU35" s="198"/>
      <c r="BV35" s="198"/>
      <c r="BW35" s="198"/>
      <c r="BX35" s="156"/>
      <c r="BY35" s="198"/>
      <c r="BZ35" s="198"/>
      <c r="CA35" s="195"/>
      <c r="CB35" s="195"/>
      <c r="CC35" s="195"/>
      <c r="CD35" s="195"/>
      <c r="CE35" s="195"/>
      <c r="CF35" s="195"/>
      <c r="CG35" s="195"/>
      <c r="CH35" s="197"/>
    </row>
    <row r="36" spans="2:86" s="10" customFormat="1" x14ac:dyDescent="0.3">
      <c r="B36" s="194"/>
      <c r="C36" s="197"/>
      <c r="D36" s="197"/>
      <c r="E36" s="197"/>
      <c r="F36" s="197"/>
      <c r="G36" s="197"/>
      <c r="H36" s="197"/>
      <c r="I36" s="197"/>
      <c r="J36" s="197"/>
      <c r="K36" s="197"/>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7"/>
      <c r="BR36" s="198"/>
      <c r="BS36" s="198"/>
      <c r="BT36" s="198"/>
      <c r="BU36" s="198"/>
      <c r="BV36" s="198"/>
      <c r="BW36" s="198"/>
      <c r="BX36" s="156"/>
      <c r="BY36" s="198"/>
      <c r="BZ36" s="198"/>
      <c r="CA36" s="195"/>
      <c r="CB36" s="195"/>
      <c r="CC36" s="195"/>
      <c r="CD36" s="195"/>
      <c r="CE36" s="195"/>
      <c r="CF36" s="195"/>
      <c r="CG36" s="195"/>
      <c r="CH36" s="197"/>
    </row>
    <row r="37" spans="2:86" s="10" customFormat="1" x14ac:dyDescent="0.3">
      <c r="B37" s="194"/>
      <c r="C37" s="197"/>
      <c r="D37" s="197"/>
      <c r="E37" s="197"/>
      <c r="F37" s="197"/>
      <c r="G37" s="197"/>
      <c r="H37" s="197"/>
      <c r="I37" s="197"/>
      <c r="J37" s="197"/>
      <c r="K37" s="197"/>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7"/>
      <c r="BR37" s="198"/>
      <c r="BS37" s="198"/>
      <c r="BT37" s="198"/>
      <c r="BU37" s="198"/>
      <c r="BV37" s="198"/>
      <c r="BW37" s="198"/>
      <c r="BX37" s="156"/>
      <c r="BY37" s="198"/>
      <c r="BZ37" s="198"/>
      <c r="CA37" s="195"/>
      <c r="CB37" s="195"/>
      <c r="CC37" s="195"/>
      <c r="CD37" s="195"/>
      <c r="CE37" s="195"/>
      <c r="CF37" s="195"/>
      <c r="CG37" s="195"/>
      <c r="CH37" s="197"/>
    </row>
    <row r="38" spans="2:86" s="10" customFormat="1" x14ac:dyDescent="0.3">
      <c r="B38" s="194"/>
      <c r="C38" s="197"/>
      <c r="D38" s="197"/>
      <c r="E38" s="197"/>
      <c r="F38" s="197"/>
      <c r="G38" s="197"/>
      <c r="H38" s="197"/>
      <c r="I38" s="197"/>
      <c r="J38" s="197"/>
      <c r="K38" s="197"/>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7"/>
      <c r="BR38" s="198"/>
      <c r="BS38" s="198"/>
      <c r="BT38" s="198"/>
      <c r="BU38" s="198"/>
      <c r="BV38" s="198"/>
      <c r="BW38" s="198"/>
      <c r="BX38" s="156"/>
      <c r="BY38" s="198"/>
      <c r="BZ38" s="198"/>
      <c r="CA38" s="195"/>
      <c r="CB38" s="195"/>
      <c r="CC38" s="195"/>
      <c r="CD38" s="195"/>
      <c r="CE38" s="195"/>
      <c r="CF38" s="195"/>
      <c r="CG38" s="195"/>
      <c r="CH38" s="197"/>
    </row>
    <row r="39" spans="2:86" s="10" customFormat="1" x14ac:dyDescent="0.3">
      <c r="B39" s="194"/>
      <c r="C39" s="197"/>
      <c r="D39" s="197"/>
      <c r="E39" s="197"/>
      <c r="F39" s="197"/>
      <c r="G39" s="197"/>
      <c r="H39" s="197"/>
      <c r="I39" s="197"/>
      <c r="J39" s="197"/>
      <c r="K39" s="197"/>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7"/>
      <c r="BR39" s="198"/>
      <c r="BS39" s="198"/>
      <c r="BT39" s="198"/>
      <c r="BU39" s="198"/>
      <c r="BV39" s="198"/>
      <c r="BW39" s="198"/>
      <c r="BX39" s="156"/>
      <c r="BY39" s="198"/>
      <c r="BZ39" s="198"/>
      <c r="CA39" s="195"/>
      <c r="CB39" s="195"/>
      <c r="CC39" s="195"/>
      <c r="CD39" s="195"/>
      <c r="CE39" s="195"/>
      <c r="CF39" s="195"/>
      <c r="CG39" s="195"/>
      <c r="CH39" s="197"/>
    </row>
    <row r="40" spans="2:86" s="10" customFormat="1" x14ac:dyDescent="0.3">
      <c r="B40" s="194"/>
      <c r="C40" s="197"/>
      <c r="D40" s="197"/>
      <c r="E40" s="197"/>
      <c r="F40" s="197"/>
      <c r="G40" s="197"/>
      <c r="H40" s="197"/>
      <c r="I40" s="197"/>
      <c r="J40" s="197"/>
      <c r="K40" s="197"/>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7"/>
      <c r="BR40" s="198"/>
      <c r="BS40" s="198"/>
      <c r="BT40" s="198"/>
      <c r="BU40" s="198"/>
      <c r="BV40" s="198"/>
      <c r="BW40" s="198"/>
      <c r="BX40" s="156"/>
      <c r="BY40" s="198"/>
      <c r="BZ40" s="198"/>
      <c r="CA40" s="195"/>
      <c r="CB40" s="195"/>
      <c r="CC40" s="195"/>
      <c r="CD40" s="195"/>
      <c r="CE40" s="195"/>
      <c r="CF40" s="195"/>
      <c r="CG40" s="195"/>
      <c r="CH40" s="197"/>
    </row>
    <row r="41" spans="2:86" s="10" customFormat="1" x14ac:dyDescent="0.3">
      <c r="B41" s="194"/>
      <c r="C41" s="197"/>
      <c r="D41" s="197"/>
      <c r="E41" s="197"/>
      <c r="F41" s="197"/>
      <c r="G41" s="197"/>
      <c r="H41" s="197"/>
      <c r="I41" s="197"/>
      <c r="J41" s="197"/>
      <c r="K41" s="197"/>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7"/>
      <c r="BR41" s="198"/>
      <c r="BS41" s="198"/>
      <c r="BT41" s="198"/>
      <c r="BU41" s="198"/>
      <c r="BV41" s="198"/>
      <c r="BW41" s="198"/>
      <c r="BX41" s="156"/>
      <c r="BY41" s="198"/>
      <c r="BZ41" s="198"/>
      <c r="CA41" s="195"/>
      <c r="CB41" s="195"/>
      <c r="CC41" s="195"/>
      <c r="CD41" s="195"/>
      <c r="CE41" s="195"/>
      <c r="CF41" s="195"/>
      <c r="CG41" s="195"/>
      <c r="CH41" s="197"/>
    </row>
    <row r="42" spans="2:86" s="10" customFormat="1" x14ac:dyDescent="0.3">
      <c r="B42" s="194"/>
      <c r="C42" s="197"/>
      <c r="D42" s="197"/>
      <c r="E42" s="197"/>
      <c r="F42" s="197"/>
      <c r="G42" s="197"/>
      <c r="H42" s="197"/>
      <c r="I42" s="197"/>
      <c r="J42" s="197" t="s">
        <v>80</v>
      </c>
      <c r="K42" s="197"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197"/>
      <c r="BR42" s="198"/>
      <c r="BS42" s="198"/>
      <c r="BT42" s="198"/>
      <c r="BU42" s="198"/>
      <c r="BV42" s="198"/>
      <c r="BW42" s="198"/>
      <c r="BX42" s="156"/>
      <c r="BY42" s="198"/>
      <c r="BZ42" s="198"/>
      <c r="CA42" s="195" t="s">
        <v>80</v>
      </c>
      <c r="CB42" s="195" t="s">
        <v>80</v>
      </c>
      <c r="CC42" s="195" t="s">
        <v>80</v>
      </c>
      <c r="CD42" s="195" t="s">
        <v>80</v>
      </c>
      <c r="CE42" s="195" t="s">
        <v>80</v>
      </c>
      <c r="CF42" s="195" t="s">
        <v>80</v>
      </c>
      <c r="CG42" s="195" t="s">
        <v>80</v>
      </c>
      <c r="CH42" s="197" t="s">
        <v>80</v>
      </c>
    </row>
    <row r="43" spans="2:86" s="10" customFormat="1" x14ac:dyDescent="0.3">
      <c r="B43" s="194"/>
      <c r="C43" s="197"/>
      <c r="D43" s="197"/>
      <c r="E43" s="197"/>
      <c r="F43" s="197"/>
      <c r="G43" s="197"/>
      <c r="H43" s="197"/>
      <c r="I43" s="197"/>
      <c r="J43" s="197" t="s">
        <v>80</v>
      </c>
      <c r="K43" s="197"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197"/>
      <c r="BR43" s="198"/>
      <c r="BS43" s="198"/>
      <c r="BT43" s="198"/>
      <c r="BU43" s="198"/>
      <c r="BV43" s="198"/>
      <c r="BW43" s="198"/>
      <c r="BX43" s="156"/>
      <c r="BY43" s="198"/>
      <c r="BZ43" s="198"/>
      <c r="CA43" s="195" t="s">
        <v>80</v>
      </c>
      <c r="CB43" s="195" t="s">
        <v>80</v>
      </c>
      <c r="CC43" s="195" t="s">
        <v>80</v>
      </c>
      <c r="CD43" s="195" t="s">
        <v>80</v>
      </c>
      <c r="CE43" s="195" t="s">
        <v>80</v>
      </c>
      <c r="CF43" s="195" t="s">
        <v>80</v>
      </c>
      <c r="CG43" s="195" t="s">
        <v>80</v>
      </c>
      <c r="CH43" s="197" t="s">
        <v>80</v>
      </c>
    </row>
    <row r="44" spans="2:86" s="10" customFormat="1" x14ac:dyDescent="0.3">
      <c r="B44" s="194"/>
      <c r="C44" s="197"/>
      <c r="D44" s="197"/>
      <c r="E44" s="197"/>
      <c r="F44" s="197"/>
      <c r="G44" s="197"/>
      <c r="H44" s="197"/>
      <c r="I44" s="197"/>
      <c r="J44" s="197" t="s">
        <v>80</v>
      </c>
      <c r="K44" s="197"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197"/>
      <c r="BR44" s="198"/>
      <c r="BS44" s="198"/>
      <c r="BT44" s="198"/>
      <c r="BU44" s="198"/>
      <c r="BV44" s="198"/>
      <c r="BW44" s="198"/>
      <c r="BX44" s="156"/>
      <c r="BY44" s="198"/>
      <c r="BZ44" s="198"/>
      <c r="CA44" s="195" t="s">
        <v>80</v>
      </c>
      <c r="CB44" s="195" t="s">
        <v>80</v>
      </c>
      <c r="CC44" s="195" t="s">
        <v>80</v>
      </c>
      <c r="CD44" s="195" t="s">
        <v>80</v>
      </c>
      <c r="CE44" s="195" t="s">
        <v>80</v>
      </c>
      <c r="CF44" s="195" t="s">
        <v>80</v>
      </c>
      <c r="CG44" s="195" t="s">
        <v>80</v>
      </c>
      <c r="CH44" s="197" t="s">
        <v>80</v>
      </c>
    </row>
    <row r="45" spans="2:86" s="10" customFormat="1" x14ac:dyDescent="0.3">
      <c r="B45" s="194"/>
      <c r="C45" s="197"/>
      <c r="D45" s="197"/>
      <c r="E45" s="197"/>
      <c r="F45" s="197"/>
      <c r="G45" s="197"/>
      <c r="H45" s="197"/>
      <c r="I45" s="197"/>
      <c r="J45" s="197" t="s">
        <v>80</v>
      </c>
      <c r="K45" s="197"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197"/>
      <c r="BR45" s="198"/>
      <c r="BS45" s="198"/>
      <c r="BT45" s="198"/>
      <c r="BU45" s="198"/>
      <c r="BV45" s="198"/>
      <c r="BW45" s="198"/>
      <c r="BX45" s="156"/>
      <c r="BY45" s="198"/>
      <c r="BZ45" s="198"/>
      <c r="CA45" s="195" t="s">
        <v>80</v>
      </c>
      <c r="CB45" s="195" t="s">
        <v>80</v>
      </c>
      <c r="CC45" s="195" t="s">
        <v>80</v>
      </c>
      <c r="CD45" s="195" t="s">
        <v>80</v>
      </c>
      <c r="CE45" s="195" t="s">
        <v>80</v>
      </c>
      <c r="CF45" s="195" t="s">
        <v>80</v>
      </c>
      <c r="CG45" s="195" t="s">
        <v>80</v>
      </c>
      <c r="CH45" s="197" t="s">
        <v>80</v>
      </c>
    </row>
    <row r="46" spans="2:86" s="10" customFormat="1" x14ac:dyDescent="0.3">
      <c r="B46" s="194"/>
      <c r="C46" s="197"/>
      <c r="D46" s="197"/>
      <c r="E46" s="197"/>
      <c r="F46" s="197"/>
      <c r="G46" s="197"/>
      <c r="H46" s="197"/>
      <c r="I46" s="197"/>
      <c r="J46" s="197" t="s">
        <v>80</v>
      </c>
      <c r="K46" s="197"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197"/>
      <c r="BR46" s="198"/>
      <c r="BS46" s="198"/>
      <c r="BT46" s="198"/>
      <c r="BU46" s="198"/>
      <c r="BV46" s="198"/>
      <c r="BW46" s="198"/>
      <c r="BX46" s="156"/>
      <c r="BY46" s="198"/>
      <c r="BZ46" s="198"/>
      <c r="CA46" s="195" t="s">
        <v>80</v>
      </c>
      <c r="CB46" s="195" t="s">
        <v>80</v>
      </c>
      <c r="CC46" s="195" t="s">
        <v>80</v>
      </c>
      <c r="CD46" s="195" t="s">
        <v>80</v>
      </c>
      <c r="CE46" s="195" t="s">
        <v>80</v>
      </c>
      <c r="CF46" s="195" t="s">
        <v>80</v>
      </c>
      <c r="CG46" s="195" t="s">
        <v>80</v>
      </c>
      <c r="CH46" s="197" t="s">
        <v>80</v>
      </c>
    </row>
    <row r="47" spans="2:86" s="10" customFormat="1" x14ac:dyDescent="0.3">
      <c r="B47" s="194"/>
      <c r="C47" s="197"/>
      <c r="D47" s="197"/>
      <c r="E47" s="197"/>
      <c r="F47" s="197"/>
      <c r="G47" s="197"/>
      <c r="H47" s="197"/>
      <c r="I47" s="197"/>
      <c r="J47" s="197" t="s">
        <v>80</v>
      </c>
      <c r="K47" s="197"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197"/>
      <c r="BR47" s="198"/>
      <c r="BS47" s="198"/>
      <c r="BT47" s="198"/>
      <c r="BU47" s="198"/>
      <c r="BV47" s="198"/>
      <c r="BW47" s="198"/>
      <c r="BX47" s="156"/>
      <c r="BY47" s="198"/>
      <c r="BZ47" s="198"/>
      <c r="CA47" s="195" t="s">
        <v>80</v>
      </c>
      <c r="CB47" s="195" t="s">
        <v>80</v>
      </c>
      <c r="CC47" s="195" t="s">
        <v>80</v>
      </c>
      <c r="CD47" s="195" t="s">
        <v>80</v>
      </c>
      <c r="CE47" s="195" t="s">
        <v>80</v>
      </c>
      <c r="CF47" s="195" t="s">
        <v>80</v>
      </c>
      <c r="CG47" s="195" t="s">
        <v>80</v>
      </c>
      <c r="CH47" s="197" t="s">
        <v>80</v>
      </c>
    </row>
    <row r="48" spans="2:86" s="10" customFormat="1" x14ac:dyDescent="0.3">
      <c r="B48" s="194"/>
      <c r="C48" s="197"/>
      <c r="D48" s="197"/>
      <c r="E48" s="197"/>
      <c r="F48" s="197"/>
      <c r="G48" s="197"/>
      <c r="H48" s="197"/>
      <c r="I48" s="197"/>
      <c r="J48" s="197" t="s">
        <v>80</v>
      </c>
      <c r="K48" s="197"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197"/>
      <c r="BR48" s="198"/>
      <c r="BS48" s="198"/>
      <c r="BT48" s="198"/>
      <c r="BU48" s="198"/>
      <c r="BV48" s="198"/>
      <c r="BW48" s="198"/>
      <c r="BX48" s="156"/>
      <c r="BY48" s="198"/>
      <c r="BZ48" s="198"/>
      <c r="CA48" s="195" t="s">
        <v>80</v>
      </c>
      <c r="CB48" s="195" t="s">
        <v>80</v>
      </c>
      <c r="CC48" s="195" t="s">
        <v>80</v>
      </c>
      <c r="CD48" s="195" t="s">
        <v>80</v>
      </c>
      <c r="CE48" s="195" t="s">
        <v>80</v>
      </c>
      <c r="CF48" s="195" t="s">
        <v>80</v>
      </c>
      <c r="CG48" s="195" t="s">
        <v>80</v>
      </c>
      <c r="CH48" s="197" t="s">
        <v>80</v>
      </c>
    </row>
    <row r="49" spans="2:86" s="10" customFormat="1" x14ac:dyDescent="0.3">
      <c r="B49" s="194"/>
      <c r="C49" s="197"/>
      <c r="D49" s="197"/>
      <c r="E49" s="197"/>
      <c r="F49" s="197"/>
      <c r="G49" s="197"/>
      <c r="H49" s="197"/>
      <c r="I49" s="197"/>
      <c r="J49" s="197" t="s">
        <v>80</v>
      </c>
      <c r="K49" s="197"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197"/>
      <c r="BR49" s="198"/>
      <c r="BS49" s="198"/>
      <c r="BT49" s="198"/>
      <c r="BU49" s="198"/>
      <c r="BV49" s="198"/>
      <c r="BW49" s="198"/>
      <c r="BX49" s="156"/>
      <c r="BY49" s="198"/>
      <c r="BZ49" s="198"/>
      <c r="CA49" s="195" t="s">
        <v>80</v>
      </c>
      <c r="CB49" s="195" t="s">
        <v>80</v>
      </c>
      <c r="CC49" s="195" t="s">
        <v>80</v>
      </c>
      <c r="CD49" s="195" t="s">
        <v>80</v>
      </c>
      <c r="CE49" s="195" t="s">
        <v>80</v>
      </c>
      <c r="CF49" s="195" t="s">
        <v>80</v>
      </c>
      <c r="CG49" s="195" t="s">
        <v>80</v>
      </c>
      <c r="CH49" s="197" t="s">
        <v>80</v>
      </c>
    </row>
    <row r="50" spans="2:86" s="10" customFormat="1" x14ac:dyDescent="0.3">
      <c r="B50" s="194"/>
      <c r="C50" s="197"/>
      <c r="D50" s="197"/>
      <c r="E50" s="197"/>
      <c r="F50" s="197"/>
      <c r="G50" s="197"/>
      <c r="H50" s="197"/>
      <c r="I50" s="197"/>
      <c r="J50" s="197" t="s">
        <v>80</v>
      </c>
      <c r="K50" s="197"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197"/>
      <c r="BR50" s="198"/>
      <c r="BS50" s="198"/>
      <c r="BT50" s="198"/>
      <c r="BU50" s="198"/>
      <c r="BV50" s="198"/>
      <c r="BW50" s="198"/>
      <c r="BX50" s="156"/>
      <c r="BY50" s="198"/>
      <c r="BZ50" s="198"/>
      <c r="CA50" s="195" t="s">
        <v>80</v>
      </c>
      <c r="CB50" s="195" t="s">
        <v>80</v>
      </c>
      <c r="CC50" s="195" t="s">
        <v>80</v>
      </c>
      <c r="CD50" s="195" t="s">
        <v>80</v>
      </c>
      <c r="CE50" s="195" t="s">
        <v>80</v>
      </c>
      <c r="CF50" s="195" t="s">
        <v>80</v>
      </c>
      <c r="CG50" s="195" t="s">
        <v>80</v>
      </c>
      <c r="CH50" s="197" t="s">
        <v>80</v>
      </c>
    </row>
    <row r="51" spans="2:86" s="10" customFormat="1" x14ac:dyDescent="0.3">
      <c r="B51" s="194"/>
      <c r="C51" s="197"/>
      <c r="D51" s="197"/>
      <c r="E51" s="197"/>
      <c r="F51" s="197"/>
      <c r="G51" s="197"/>
      <c r="H51" s="197"/>
      <c r="I51" s="197"/>
      <c r="J51" s="197" t="s">
        <v>80</v>
      </c>
      <c r="K51" s="197"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197"/>
      <c r="BR51" s="198"/>
      <c r="BS51" s="198"/>
      <c r="BT51" s="198"/>
      <c r="BU51" s="198"/>
      <c r="BV51" s="198"/>
      <c r="BW51" s="198"/>
      <c r="BX51" s="156"/>
      <c r="BY51" s="198"/>
      <c r="BZ51" s="198"/>
      <c r="CA51" s="195" t="s">
        <v>80</v>
      </c>
      <c r="CB51" s="195" t="s">
        <v>80</v>
      </c>
      <c r="CC51" s="195" t="s">
        <v>80</v>
      </c>
      <c r="CD51" s="195" t="s">
        <v>80</v>
      </c>
      <c r="CE51" s="195" t="s">
        <v>80</v>
      </c>
      <c r="CF51" s="195" t="s">
        <v>80</v>
      </c>
      <c r="CG51" s="195" t="s">
        <v>80</v>
      </c>
      <c r="CH51" s="197" t="s">
        <v>80</v>
      </c>
    </row>
    <row r="52" spans="2:86" s="10" customFormat="1" x14ac:dyDescent="0.3">
      <c r="B52" s="194"/>
      <c r="C52" s="197"/>
      <c r="D52" s="197"/>
      <c r="E52" s="197"/>
      <c r="F52" s="197"/>
      <c r="G52" s="197"/>
      <c r="H52" s="197"/>
      <c r="I52" s="197"/>
      <c r="J52" s="197" t="s">
        <v>80</v>
      </c>
      <c r="K52" s="197"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197"/>
      <c r="BR52" s="198"/>
      <c r="BS52" s="198"/>
      <c r="BT52" s="198"/>
      <c r="BU52" s="198"/>
      <c r="BV52" s="198"/>
      <c r="BW52" s="198"/>
      <c r="BX52" s="156"/>
      <c r="BY52" s="198"/>
      <c r="BZ52" s="198"/>
      <c r="CA52" s="195" t="s">
        <v>80</v>
      </c>
      <c r="CB52" s="195" t="s">
        <v>80</v>
      </c>
      <c r="CC52" s="195" t="s">
        <v>80</v>
      </c>
      <c r="CD52" s="195" t="s">
        <v>80</v>
      </c>
      <c r="CE52" s="195" t="s">
        <v>80</v>
      </c>
      <c r="CF52" s="195" t="s">
        <v>80</v>
      </c>
      <c r="CG52" s="195" t="s">
        <v>80</v>
      </c>
      <c r="CH52" s="197" t="s">
        <v>80</v>
      </c>
    </row>
    <row r="53" spans="2:86" s="10" customFormat="1" x14ac:dyDescent="0.3">
      <c r="B53" s="194"/>
      <c r="C53" s="197"/>
      <c r="D53" s="197"/>
      <c r="E53" s="197"/>
      <c r="F53" s="197"/>
      <c r="G53" s="197"/>
      <c r="H53" s="197"/>
      <c r="I53" s="197"/>
      <c r="J53" s="197" t="s">
        <v>80</v>
      </c>
      <c r="K53" s="197"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197"/>
      <c r="BR53" s="198"/>
      <c r="BS53" s="198"/>
      <c r="BT53" s="198"/>
      <c r="BU53" s="198"/>
      <c r="BV53" s="198"/>
      <c r="BW53" s="198"/>
      <c r="BX53" s="156"/>
      <c r="BY53" s="198"/>
      <c r="BZ53" s="198"/>
      <c r="CA53" s="195" t="s">
        <v>80</v>
      </c>
      <c r="CB53" s="195" t="s">
        <v>80</v>
      </c>
      <c r="CC53" s="195" t="s">
        <v>80</v>
      </c>
      <c r="CD53" s="195" t="s">
        <v>80</v>
      </c>
      <c r="CE53" s="195" t="s">
        <v>80</v>
      </c>
      <c r="CF53" s="195" t="s">
        <v>80</v>
      </c>
      <c r="CG53" s="195" t="s">
        <v>80</v>
      </c>
      <c r="CH53" s="197" t="s">
        <v>80</v>
      </c>
    </row>
    <row r="54" spans="2:86" s="10" customFormat="1" x14ac:dyDescent="0.3">
      <c r="B54" s="194"/>
      <c r="C54" s="197"/>
      <c r="D54" s="197"/>
      <c r="E54" s="197"/>
      <c r="F54" s="197"/>
      <c r="G54" s="197"/>
      <c r="H54" s="197"/>
      <c r="I54" s="197"/>
      <c r="J54" s="197" t="s">
        <v>80</v>
      </c>
      <c r="K54" s="197"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197"/>
      <c r="BR54" s="198"/>
      <c r="BS54" s="198"/>
      <c r="BT54" s="198"/>
      <c r="BU54" s="198"/>
      <c r="BV54" s="198"/>
      <c r="BW54" s="198"/>
      <c r="BX54" s="156"/>
      <c r="BY54" s="198"/>
      <c r="BZ54" s="198"/>
      <c r="CA54" s="195" t="s">
        <v>80</v>
      </c>
      <c r="CB54" s="195" t="s">
        <v>80</v>
      </c>
      <c r="CC54" s="195" t="s">
        <v>80</v>
      </c>
      <c r="CD54" s="195" t="s">
        <v>80</v>
      </c>
      <c r="CE54" s="195" t="s">
        <v>80</v>
      </c>
      <c r="CF54" s="195" t="s">
        <v>80</v>
      </c>
      <c r="CG54" s="195" t="s">
        <v>80</v>
      </c>
      <c r="CH54" s="197" t="s">
        <v>80</v>
      </c>
    </row>
    <row r="55" spans="2:86" s="10" customFormat="1" x14ac:dyDescent="0.3">
      <c r="B55" s="194"/>
      <c r="C55" s="197"/>
      <c r="D55" s="197"/>
      <c r="E55" s="197"/>
      <c r="F55" s="197"/>
      <c r="G55" s="197"/>
      <c r="H55" s="197"/>
      <c r="I55" s="197"/>
      <c r="J55" s="197" t="s">
        <v>80</v>
      </c>
      <c r="K55" s="197"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197"/>
      <c r="BR55" s="198"/>
      <c r="BS55" s="198"/>
      <c r="BT55" s="198"/>
      <c r="BU55" s="198"/>
      <c r="BV55" s="198"/>
      <c r="BW55" s="198"/>
      <c r="BX55" s="156"/>
      <c r="BY55" s="198"/>
      <c r="BZ55" s="198"/>
      <c r="CA55" s="195" t="s">
        <v>80</v>
      </c>
      <c r="CB55" s="195" t="s">
        <v>80</v>
      </c>
      <c r="CC55" s="195" t="s">
        <v>80</v>
      </c>
      <c r="CD55" s="195" t="s">
        <v>80</v>
      </c>
      <c r="CE55" s="195" t="s">
        <v>80</v>
      </c>
      <c r="CF55" s="195" t="s">
        <v>80</v>
      </c>
      <c r="CG55" s="195" t="s">
        <v>80</v>
      </c>
      <c r="CH55" s="197" t="s">
        <v>80</v>
      </c>
    </row>
    <row r="57" spans="2:86" x14ac:dyDescent="0.3">
      <c r="C57" s="199"/>
      <c r="D57" s="199"/>
      <c r="E57" s="49"/>
      <c r="F57" s="49"/>
    </row>
  </sheetData>
  <sheetProtection algorithmName="SHA-512" hashValue="x9kaIzw/7/ecHn3SPJD2C6v/rnOCb1xEci02f8OgsCkICqEiAiFBi/+kUxI5yDTXePo26MKS8ZonX6mOBotvRA==" saltValue="ghA/mgXIUjSqCi6vbPvIq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14" sqref="A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441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441406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3" t="s">
        <v>538</v>
      </c>
      <c r="C1" s="143"/>
      <c r="D1" s="38"/>
    </row>
    <row r="2" spans="2:101" ht="18" customHeight="1" x14ac:dyDescent="0.3">
      <c r="B2" s="143"/>
      <c r="C2" s="143"/>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Mako CPF-1</v>
      </c>
    </row>
    <row r="7" spans="2:101" x14ac:dyDescent="0.3">
      <c r="C7" s="10"/>
    </row>
    <row r="8" spans="2:101" ht="15.6" x14ac:dyDescent="0.3">
      <c r="B8" s="40" t="s">
        <v>468</v>
      </c>
      <c r="C8" s="10"/>
    </row>
    <row r="9" spans="2:101" x14ac:dyDescent="0.3">
      <c r="B9" s="200" t="s">
        <v>539</v>
      </c>
      <c r="C9" s="201">
        <v>3</v>
      </c>
    </row>
    <row r="10" spans="2:101" x14ac:dyDescent="0.3">
      <c r="B10" s="202"/>
      <c r="C10" s="203"/>
    </row>
    <row r="11" spans="2:101" ht="15.6" x14ac:dyDescent="0.3">
      <c r="B11" s="40" t="s">
        <v>540</v>
      </c>
      <c r="D11" s="204" t="s">
        <v>472</v>
      </c>
      <c r="E11" s="204"/>
      <c r="F11" s="204"/>
      <c r="AJ11" s="154"/>
      <c r="CC11" s="154"/>
      <c r="CF11" s="105"/>
    </row>
    <row r="12" spans="2:101" ht="15" customHeight="1" x14ac:dyDescent="0.3">
      <c r="B12" s="152" t="s">
        <v>541</v>
      </c>
      <c r="C12" s="152" t="s">
        <v>542</v>
      </c>
      <c r="D12" s="152" t="s">
        <v>543</v>
      </c>
      <c r="E12" s="178" t="s">
        <v>473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474</v>
      </c>
      <c r="AG12" s="179"/>
      <c r="AH12" s="180"/>
      <c r="AI12" s="205" t="s">
        <v>475</v>
      </c>
      <c r="AJ12" s="206"/>
      <c r="AK12" s="206"/>
      <c r="AL12" s="206"/>
      <c r="AM12" s="207" t="s">
        <v>476</v>
      </c>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8" t="s">
        <v>477</v>
      </c>
      <c r="BO12" s="208"/>
      <c r="BP12" s="208"/>
      <c r="BQ12" s="208"/>
      <c r="BR12" s="208"/>
      <c r="BS12" s="208"/>
      <c r="BT12" s="208"/>
      <c r="BU12" s="209" t="s">
        <v>478</v>
      </c>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row>
    <row r="13" spans="2:101" ht="74.25" customHeight="1" x14ac:dyDescent="0.3">
      <c r="B13" s="152"/>
      <c r="C13" s="152"/>
      <c r="D13" s="152"/>
      <c r="E13" s="190" t="s">
        <v>487</v>
      </c>
      <c r="F13" s="190" t="s">
        <v>488</v>
      </c>
      <c r="G13" s="190" t="s">
        <v>489</v>
      </c>
      <c r="H13" s="190" t="s">
        <v>490</v>
      </c>
      <c r="I13" s="190" t="s">
        <v>491</v>
      </c>
      <c r="J13" s="190" t="s">
        <v>492</v>
      </c>
      <c r="K13" s="190" t="s">
        <v>493</v>
      </c>
      <c r="L13" s="190" t="s">
        <v>494</v>
      </c>
      <c r="M13" s="190" t="s">
        <v>495</v>
      </c>
      <c r="N13" s="190" t="s">
        <v>496</v>
      </c>
      <c r="O13" s="190" t="s">
        <v>497</v>
      </c>
      <c r="P13" s="190" t="s">
        <v>498</v>
      </c>
      <c r="Q13" s="190" t="s">
        <v>519</v>
      </c>
      <c r="R13" s="190" t="s">
        <v>500</v>
      </c>
      <c r="S13" s="190" t="s">
        <v>501</v>
      </c>
      <c r="T13" s="190" t="s">
        <v>502</v>
      </c>
      <c r="U13" s="190" t="s">
        <v>503</v>
      </c>
      <c r="V13" s="190" t="s">
        <v>504</v>
      </c>
      <c r="W13" s="190" t="s">
        <v>544</v>
      </c>
      <c r="X13" s="190" t="s">
        <v>506</v>
      </c>
      <c r="Y13" s="190" t="s">
        <v>507</v>
      </c>
      <c r="Z13" s="190" t="s">
        <v>508</v>
      </c>
      <c r="AA13" s="190" t="s">
        <v>509</v>
      </c>
      <c r="AB13" s="190" t="s">
        <v>510</v>
      </c>
      <c r="AC13" s="190" t="s">
        <v>511</v>
      </c>
      <c r="AD13" s="191" t="s">
        <v>512</v>
      </c>
      <c r="AE13" s="191" t="s">
        <v>513</v>
      </c>
      <c r="AF13" s="192" t="s">
        <v>514</v>
      </c>
      <c r="AG13" s="192" t="s">
        <v>515</v>
      </c>
      <c r="AH13" s="192" t="s">
        <v>516</v>
      </c>
      <c r="AI13" s="191" t="s">
        <v>545</v>
      </c>
      <c r="AJ13" s="191" t="s">
        <v>546</v>
      </c>
      <c r="AK13" s="191" t="s">
        <v>547</v>
      </c>
      <c r="AL13" s="210" t="s">
        <v>548</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498</v>
      </c>
      <c r="AY13" s="190" t="s">
        <v>519</v>
      </c>
      <c r="AZ13" s="190" t="s">
        <v>500</v>
      </c>
      <c r="BA13" s="190" t="s">
        <v>501</v>
      </c>
      <c r="BB13" s="190" t="s">
        <v>502</v>
      </c>
      <c r="BC13" s="190" t="s">
        <v>503</v>
      </c>
      <c r="BD13" s="190" t="s">
        <v>504</v>
      </c>
      <c r="BE13" s="190" t="s">
        <v>544</v>
      </c>
      <c r="BF13" s="190" t="s">
        <v>506</v>
      </c>
      <c r="BG13" s="190" t="s">
        <v>507</v>
      </c>
      <c r="BH13" s="190" t="s">
        <v>508</v>
      </c>
      <c r="BI13" s="190" t="s">
        <v>509</v>
      </c>
      <c r="BJ13" s="190" t="s">
        <v>521</v>
      </c>
      <c r="BK13" s="190" t="s">
        <v>511</v>
      </c>
      <c r="BL13" s="191" t="s">
        <v>512</v>
      </c>
      <c r="BM13" s="191" t="s">
        <v>513</v>
      </c>
      <c r="BN13" s="191" t="s">
        <v>549</v>
      </c>
      <c r="BO13" s="188" t="s">
        <v>550</v>
      </c>
      <c r="BP13" s="211" t="s">
        <v>551</v>
      </c>
      <c r="BQ13" s="188" t="s">
        <v>552</v>
      </c>
      <c r="BR13" s="188" t="s">
        <v>553</v>
      </c>
      <c r="BS13" s="191" t="s">
        <v>554</v>
      </c>
      <c r="BT13" s="191" t="s">
        <v>528</v>
      </c>
      <c r="BU13" s="212" t="s">
        <v>555</v>
      </c>
      <c r="BV13" s="210" t="s">
        <v>556</v>
      </c>
      <c r="BW13" s="213" t="s">
        <v>557</v>
      </c>
      <c r="BX13" s="188" t="s">
        <v>558</v>
      </c>
      <c r="BY13" s="188" t="s">
        <v>543</v>
      </c>
      <c r="BZ13" s="188" t="s">
        <v>559</v>
      </c>
      <c r="CA13" s="188" t="s">
        <v>560</v>
      </c>
      <c r="CB13" s="188" t="s">
        <v>543</v>
      </c>
      <c r="CC13" s="188" t="s">
        <v>561</v>
      </c>
      <c r="CD13" s="188" t="s">
        <v>562</v>
      </c>
      <c r="CE13" s="188" t="s">
        <v>543</v>
      </c>
      <c r="CF13" s="214" t="s">
        <v>563</v>
      </c>
      <c r="CG13" s="188" t="s">
        <v>564</v>
      </c>
      <c r="CH13" s="188" t="s">
        <v>565</v>
      </c>
      <c r="CI13" s="188" t="s">
        <v>566</v>
      </c>
      <c r="CJ13" s="188" t="s">
        <v>567</v>
      </c>
      <c r="CK13" s="188" t="s">
        <v>568</v>
      </c>
      <c r="CL13" s="188" t="s">
        <v>569</v>
      </c>
      <c r="CM13" s="188" t="s">
        <v>570</v>
      </c>
      <c r="CN13" s="214" t="s">
        <v>571</v>
      </c>
      <c r="CO13" s="188" t="s">
        <v>572</v>
      </c>
      <c r="CP13" s="214" t="s">
        <v>573</v>
      </c>
      <c r="CQ13" s="214" t="s">
        <v>574</v>
      </c>
      <c r="CR13" s="214" t="s">
        <v>575</v>
      </c>
      <c r="CS13" s="214" t="s">
        <v>576</v>
      </c>
      <c r="CT13" s="214" t="s">
        <v>577</v>
      </c>
      <c r="CU13" s="214" t="s">
        <v>578</v>
      </c>
      <c r="CV13" s="214" t="s">
        <v>579</v>
      </c>
      <c r="CW13" s="214" t="s">
        <v>580</v>
      </c>
    </row>
    <row r="14" spans="2:101" s="10" customFormat="1" ht="28.8" x14ac:dyDescent="0.3">
      <c r="B14" s="215" t="s">
        <v>895</v>
      </c>
      <c r="C14" s="156" t="s">
        <v>857</v>
      </c>
      <c r="D14" s="156"/>
      <c r="E14" s="216">
        <v>3.4674476102112932E-2</v>
      </c>
      <c r="F14" s="216">
        <v>5.6773013538057828</v>
      </c>
      <c r="G14" s="156">
        <v>0</v>
      </c>
      <c r="H14" s="156">
        <v>0</v>
      </c>
      <c r="I14" s="156">
        <v>0</v>
      </c>
      <c r="J14" s="156">
        <v>0</v>
      </c>
      <c r="K14" s="156">
        <v>0</v>
      </c>
      <c r="L14" s="156">
        <v>0</v>
      </c>
      <c r="M14" s="156">
        <v>0</v>
      </c>
      <c r="N14" s="156">
        <v>0</v>
      </c>
      <c r="O14" s="156">
        <v>0</v>
      </c>
      <c r="P14" s="156">
        <v>0</v>
      </c>
      <c r="Q14" s="156">
        <v>0</v>
      </c>
      <c r="R14" s="156">
        <v>0</v>
      </c>
      <c r="S14" s="156">
        <v>0</v>
      </c>
      <c r="T14" s="156">
        <v>0</v>
      </c>
      <c r="U14" s="156">
        <v>0</v>
      </c>
      <c r="V14" s="156">
        <v>0</v>
      </c>
      <c r="W14" s="156">
        <v>0</v>
      </c>
      <c r="X14" s="156">
        <v>0</v>
      </c>
      <c r="Y14" s="156">
        <v>0</v>
      </c>
      <c r="Z14" s="156">
        <v>0</v>
      </c>
      <c r="AA14" s="156">
        <v>0</v>
      </c>
      <c r="AB14" s="156">
        <v>0</v>
      </c>
      <c r="AC14" s="156">
        <v>0</v>
      </c>
      <c r="AD14" s="156">
        <v>0</v>
      </c>
      <c r="AE14" s="156">
        <v>0</v>
      </c>
      <c r="AF14" s="156" t="s">
        <v>898</v>
      </c>
      <c r="AG14" s="156" t="s">
        <v>899</v>
      </c>
      <c r="AH14" s="156"/>
      <c r="AI14" s="156" t="s">
        <v>882</v>
      </c>
      <c r="AJ14" s="156" t="s">
        <v>900</v>
      </c>
      <c r="AK14" s="156" t="s">
        <v>883</v>
      </c>
      <c r="AL14" s="156"/>
      <c r="AM14" s="216">
        <v>1.2103861239979049E-2</v>
      </c>
      <c r="AN14" s="216">
        <v>0.35745305511148773</v>
      </c>
      <c r="AO14" s="156">
        <v>0</v>
      </c>
      <c r="AP14" s="156">
        <v>0</v>
      </c>
      <c r="AQ14" s="156">
        <v>0</v>
      </c>
      <c r="AR14" s="156">
        <v>0</v>
      </c>
      <c r="AS14" s="156">
        <v>0</v>
      </c>
      <c r="AT14" s="156">
        <v>0</v>
      </c>
      <c r="AU14" s="156">
        <v>0</v>
      </c>
      <c r="AV14" s="156">
        <v>0</v>
      </c>
      <c r="AW14" s="156">
        <v>0</v>
      </c>
      <c r="AX14" s="156">
        <v>0</v>
      </c>
      <c r="AY14" s="156">
        <v>0</v>
      </c>
      <c r="AZ14" s="156">
        <v>0</v>
      </c>
      <c r="BA14" s="156">
        <v>0</v>
      </c>
      <c r="BB14" s="156">
        <v>0</v>
      </c>
      <c r="BC14" s="156">
        <v>0</v>
      </c>
      <c r="BD14" s="156">
        <v>0</v>
      </c>
      <c r="BE14" s="156">
        <v>0</v>
      </c>
      <c r="BF14" s="156">
        <v>0</v>
      </c>
      <c r="BG14" s="156">
        <v>0</v>
      </c>
      <c r="BH14" s="156">
        <v>0</v>
      </c>
      <c r="BI14" s="156">
        <v>0</v>
      </c>
      <c r="BJ14" s="156">
        <v>0</v>
      </c>
      <c r="BK14" s="156">
        <v>0</v>
      </c>
      <c r="BL14" s="156">
        <v>0</v>
      </c>
      <c r="BM14" s="156">
        <v>0</v>
      </c>
      <c r="BN14" s="156" t="s">
        <v>882</v>
      </c>
      <c r="BO14" s="156" t="s">
        <v>883</v>
      </c>
      <c r="BP14" s="156" t="s">
        <v>901</v>
      </c>
      <c r="BQ14" s="156" t="s">
        <v>882</v>
      </c>
      <c r="BR14" s="156" t="s">
        <v>902</v>
      </c>
      <c r="BS14" s="156" t="s">
        <v>883</v>
      </c>
      <c r="BT14" s="156"/>
      <c r="BU14" s="156" t="s">
        <v>882</v>
      </c>
      <c r="BV14" s="156">
        <v>100</v>
      </c>
      <c r="BW14" s="156" t="s">
        <v>903</v>
      </c>
      <c r="BX14" s="156" t="s">
        <v>850</v>
      </c>
      <c r="BY14" s="156"/>
      <c r="BZ14" s="156">
        <v>8.33</v>
      </c>
      <c r="CA14" s="156" t="s">
        <v>851</v>
      </c>
      <c r="CB14" s="156"/>
      <c r="CC14" s="156" t="s">
        <v>894</v>
      </c>
      <c r="CD14" s="156" t="s">
        <v>894</v>
      </c>
      <c r="CE14" s="156"/>
      <c r="CF14" s="156">
        <v>0</v>
      </c>
      <c r="CG14" s="156">
        <v>50.9</v>
      </c>
      <c r="CH14" s="156">
        <v>0</v>
      </c>
      <c r="CI14" s="156">
        <v>97</v>
      </c>
      <c r="CJ14" s="156">
        <v>20833</v>
      </c>
      <c r="CK14" s="156">
        <v>1.65</v>
      </c>
      <c r="CL14" s="156">
        <v>1</v>
      </c>
      <c r="CM14" s="156">
        <v>97</v>
      </c>
      <c r="CN14" s="217">
        <v>5591</v>
      </c>
      <c r="CO14" s="217">
        <v>5591</v>
      </c>
      <c r="CP14" s="217">
        <v>8760</v>
      </c>
      <c r="CQ14" s="217" t="s">
        <v>894</v>
      </c>
      <c r="CR14" s="217">
        <v>96</v>
      </c>
      <c r="CS14" s="217">
        <v>1021</v>
      </c>
      <c r="CT14" s="217" t="s">
        <v>904</v>
      </c>
      <c r="CU14" s="217">
        <v>2.74</v>
      </c>
      <c r="CV14" s="217" t="s">
        <v>905</v>
      </c>
      <c r="CW14" s="217">
        <v>0</v>
      </c>
    </row>
    <row r="15" spans="2:101" s="10" customFormat="1" ht="28.8" x14ac:dyDescent="0.3">
      <c r="B15" s="215" t="s">
        <v>896</v>
      </c>
      <c r="C15" s="156" t="s">
        <v>857</v>
      </c>
      <c r="D15" s="156" t="s">
        <v>80</v>
      </c>
      <c r="E15" s="216">
        <v>3.4674476102112932E-2</v>
      </c>
      <c r="F15" s="216">
        <v>5.6773013538057828</v>
      </c>
      <c r="G15" s="156">
        <v>0</v>
      </c>
      <c r="H15" s="156">
        <v>0</v>
      </c>
      <c r="I15" s="156">
        <v>0</v>
      </c>
      <c r="J15" s="156">
        <v>0</v>
      </c>
      <c r="K15" s="156">
        <v>0</v>
      </c>
      <c r="L15" s="156">
        <v>0</v>
      </c>
      <c r="M15" s="156">
        <v>0</v>
      </c>
      <c r="N15" s="156">
        <v>0</v>
      </c>
      <c r="O15" s="156">
        <v>0</v>
      </c>
      <c r="P15" s="156">
        <v>0</v>
      </c>
      <c r="Q15" s="156">
        <v>0</v>
      </c>
      <c r="R15" s="156">
        <v>0</v>
      </c>
      <c r="S15" s="156">
        <v>0</v>
      </c>
      <c r="T15" s="156">
        <v>0</v>
      </c>
      <c r="U15" s="156">
        <v>0</v>
      </c>
      <c r="V15" s="156">
        <v>0</v>
      </c>
      <c r="W15" s="156">
        <v>0</v>
      </c>
      <c r="X15" s="156">
        <v>0</v>
      </c>
      <c r="Y15" s="156">
        <v>0</v>
      </c>
      <c r="Z15" s="156">
        <v>0</v>
      </c>
      <c r="AA15" s="156">
        <v>0</v>
      </c>
      <c r="AB15" s="156">
        <v>0</v>
      </c>
      <c r="AC15" s="156">
        <v>0</v>
      </c>
      <c r="AD15" s="156">
        <v>0</v>
      </c>
      <c r="AE15" s="156">
        <v>0</v>
      </c>
      <c r="AF15" s="156" t="s">
        <v>898</v>
      </c>
      <c r="AG15" s="156" t="s">
        <v>899</v>
      </c>
      <c r="AH15" s="156"/>
      <c r="AI15" s="156" t="s">
        <v>882</v>
      </c>
      <c r="AJ15" s="156" t="s">
        <v>906</v>
      </c>
      <c r="AK15" s="156" t="s">
        <v>883</v>
      </c>
      <c r="AL15" s="156"/>
      <c r="AM15" s="216">
        <v>1.2103861239979049E-2</v>
      </c>
      <c r="AN15" s="216">
        <v>0.35745305511148773</v>
      </c>
      <c r="AO15" s="156">
        <v>0</v>
      </c>
      <c r="AP15" s="156">
        <v>0</v>
      </c>
      <c r="AQ15" s="156">
        <v>0</v>
      </c>
      <c r="AR15" s="156">
        <v>0</v>
      </c>
      <c r="AS15" s="156">
        <v>0</v>
      </c>
      <c r="AT15" s="156">
        <v>0</v>
      </c>
      <c r="AU15" s="156">
        <v>0</v>
      </c>
      <c r="AV15" s="156">
        <v>0</v>
      </c>
      <c r="AW15" s="156">
        <v>0</v>
      </c>
      <c r="AX15" s="156">
        <v>0</v>
      </c>
      <c r="AY15" s="156">
        <v>0</v>
      </c>
      <c r="AZ15" s="156">
        <v>0</v>
      </c>
      <c r="BA15" s="156">
        <v>0</v>
      </c>
      <c r="BB15" s="156">
        <v>0</v>
      </c>
      <c r="BC15" s="156">
        <v>0</v>
      </c>
      <c r="BD15" s="156">
        <v>0</v>
      </c>
      <c r="BE15" s="156">
        <v>0</v>
      </c>
      <c r="BF15" s="156">
        <v>0</v>
      </c>
      <c r="BG15" s="156">
        <v>0</v>
      </c>
      <c r="BH15" s="156">
        <v>0</v>
      </c>
      <c r="BI15" s="156">
        <v>0</v>
      </c>
      <c r="BJ15" s="156">
        <v>0</v>
      </c>
      <c r="BK15" s="156">
        <v>0</v>
      </c>
      <c r="BL15" s="156">
        <v>0</v>
      </c>
      <c r="BM15" s="156">
        <v>0</v>
      </c>
      <c r="BN15" s="156" t="s">
        <v>882</v>
      </c>
      <c r="BO15" s="156" t="s">
        <v>883</v>
      </c>
      <c r="BP15" s="156" t="s">
        <v>901</v>
      </c>
      <c r="BQ15" s="156" t="s">
        <v>882</v>
      </c>
      <c r="BR15" s="156" t="s">
        <v>902</v>
      </c>
      <c r="BS15" s="156" t="s">
        <v>883</v>
      </c>
      <c r="BT15" s="156"/>
      <c r="BU15" s="156" t="s">
        <v>882</v>
      </c>
      <c r="BV15" s="156">
        <v>100</v>
      </c>
      <c r="BW15" s="156" t="s">
        <v>903</v>
      </c>
      <c r="BX15" s="156" t="s">
        <v>850</v>
      </c>
      <c r="BY15" s="156"/>
      <c r="BZ15" s="156">
        <v>12.5</v>
      </c>
      <c r="CA15" s="156" t="s">
        <v>851</v>
      </c>
      <c r="CB15" s="156"/>
      <c r="CC15" s="156" t="s">
        <v>894</v>
      </c>
      <c r="CD15" s="156" t="s">
        <v>894</v>
      </c>
      <c r="CE15" s="156"/>
      <c r="CF15" s="156">
        <v>0</v>
      </c>
      <c r="CG15" s="156">
        <v>50.9</v>
      </c>
      <c r="CH15" s="156">
        <v>0</v>
      </c>
      <c r="CI15" s="156">
        <v>97</v>
      </c>
      <c r="CJ15" s="156">
        <v>20833</v>
      </c>
      <c r="CK15" s="156">
        <v>1.65</v>
      </c>
      <c r="CL15" s="156">
        <v>1</v>
      </c>
      <c r="CM15" s="156">
        <v>97</v>
      </c>
      <c r="CN15" s="217">
        <v>5591</v>
      </c>
      <c r="CO15" s="217">
        <v>5591</v>
      </c>
      <c r="CP15" s="217">
        <v>8760</v>
      </c>
      <c r="CQ15" s="217" t="s">
        <v>894</v>
      </c>
      <c r="CR15" s="217">
        <v>96</v>
      </c>
      <c r="CS15" s="217">
        <v>1021</v>
      </c>
      <c r="CT15" s="217" t="s">
        <v>904</v>
      </c>
      <c r="CU15" s="217">
        <v>2.74</v>
      </c>
      <c r="CV15" s="217" t="s">
        <v>905</v>
      </c>
      <c r="CW15" s="217">
        <v>0</v>
      </c>
    </row>
    <row r="16" spans="2:101" s="10" customFormat="1" ht="28.8" x14ac:dyDescent="0.3">
      <c r="B16" s="215" t="s">
        <v>897</v>
      </c>
      <c r="C16" s="156" t="s">
        <v>857</v>
      </c>
      <c r="D16" s="156" t="s">
        <v>80</v>
      </c>
      <c r="E16" s="216">
        <v>3.4671121373387882E-2</v>
      </c>
      <c r="F16" s="216">
        <v>5.6773080632632329</v>
      </c>
      <c r="G16" s="156">
        <v>0</v>
      </c>
      <c r="H16" s="156">
        <v>0</v>
      </c>
      <c r="I16" s="156">
        <v>0</v>
      </c>
      <c r="J16" s="156">
        <v>0</v>
      </c>
      <c r="K16" s="156">
        <v>0</v>
      </c>
      <c r="L16" s="156">
        <v>0</v>
      </c>
      <c r="M16" s="156">
        <v>0</v>
      </c>
      <c r="N16" s="156">
        <v>0</v>
      </c>
      <c r="O16" s="156">
        <v>0</v>
      </c>
      <c r="P16" s="156">
        <v>0</v>
      </c>
      <c r="Q16" s="156">
        <v>0</v>
      </c>
      <c r="R16" s="156">
        <v>0</v>
      </c>
      <c r="S16" s="156">
        <v>0</v>
      </c>
      <c r="T16" s="156">
        <v>0</v>
      </c>
      <c r="U16" s="156">
        <v>0</v>
      </c>
      <c r="V16" s="156">
        <v>0</v>
      </c>
      <c r="W16" s="156">
        <v>0</v>
      </c>
      <c r="X16" s="156">
        <v>0</v>
      </c>
      <c r="Y16" s="156">
        <v>0</v>
      </c>
      <c r="Z16" s="156">
        <v>0</v>
      </c>
      <c r="AA16" s="156">
        <v>0</v>
      </c>
      <c r="AB16" s="156">
        <v>0</v>
      </c>
      <c r="AC16" s="156">
        <v>0</v>
      </c>
      <c r="AD16" s="156">
        <v>0</v>
      </c>
      <c r="AE16" s="156">
        <v>0</v>
      </c>
      <c r="AF16" s="156" t="s">
        <v>898</v>
      </c>
      <c r="AG16" s="156" t="s">
        <v>899</v>
      </c>
      <c r="AH16" s="156"/>
      <c r="AI16" s="156" t="s">
        <v>882</v>
      </c>
      <c r="AJ16" s="156" t="s">
        <v>907</v>
      </c>
      <c r="AK16" s="156" t="s">
        <v>883</v>
      </c>
      <c r="AL16" s="156"/>
      <c r="AM16" s="216">
        <v>1.2102183875616524E-2</v>
      </c>
      <c r="AN16" s="216">
        <v>0.35745473247585025</v>
      </c>
      <c r="AO16" s="156">
        <v>0</v>
      </c>
      <c r="AP16" s="156">
        <v>0</v>
      </c>
      <c r="AQ16" s="156">
        <v>0</v>
      </c>
      <c r="AR16" s="156">
        <v>0</v>
      </c>
      <c r="AS16" s="156">
        <v>0</v>
      </c>
      <c r="AT16" s="156">
        <v>0</v>
      </c>
      <c r="AU16" s="156">
        <v>0</v>
      </c>
      <c r="AV16" s="156">
        <v>0</v>
      </c>
      <c r="AW16" s="156">
        <v>0</v>
      </c>
      <c r="AX16" s="156">
        <v>0</v>
      </c>
      <c r="AY16" s="156">
        <v>0</v>
      </c>
      <c r="AZ16" s="156">
        <v>0</v>
      </c>
      <c r="BA16" s="156">
        <v>0</v>
      </c>
      <c r="BB16" s="156">
        <v>0</v>
      </c>
      <c r="BC16" s="156">
        <v>0</v>
      </c>
      <c r="BD16" s="156">
        <v>0</v>
      </c>
      <c r="BE16" s="156">
        <v>0</v>
      </c>
      <c r="BF16" s="156">
        <v>0</v>
      </c>
      <c r="BG16" s="156">
        <v>0</v>
      </c>
      <c r="BH16" s="156">
        <v>0</v>
      </c>
      <c r="BI16" s="156">
        <v>0</v>
      </c>
      <c r="BJ16" s="156">
        <v>0</v>
      </c>
      <c r="BK16" s="156">
        <v>0</v>
      </c>
      <c r="BL16" s="156">
        <v>0</v>
      </c>
      <c r="BM16" s="156">
        <v>0</v>
      </c>
      <c r="BN16" s="156" t="s">
        <v>882</v>
      </c>
      <c r="BO16" s="156" t="s">
        <v>883</v>
      </c>
      <c r="BP16" s="156" t="s">
        <v>901</v>
      </c>
      <c r="BQ16" s="156" t="s">
        <v>882</v>
      </c>
      <c r="BR16" s="156" t="s">
        <v>902</v>
      </c>
      <c r="BS16" s="156" t="s">
        <v>883</v>
      </c>
      <c r="BT16" s="156"/>
      <c r="BU16" s="156" t="s">
        <v>882</v>
      </c>
      <c r="BV16" s="156">
        <v>100</v>
      </c>
      <c r="BW16" s="156" t="s">
        <v>903</v>
      </c>
      <c r="BX16" s="156" t="s">
        <v>850</v>
      </c>
      <c r="BY16" s="156"/>
      <c r="BZ16" s="156">
        <v>12.5</v>
      </c>
      <c r="CA16" s="156" t="s">
        <v>851</v>
      </c>
      <c r="CB16" s="156"/>
      <c r="CC16" s="156" t="s">
        <v>894</v>
      </c>
      <c r="CD16" s="156" t="s">
        <v>894</v>
      </c>
      <c r="CE16" s="156"/>
      <c r="CF16" s="156">
        <v>0</v>
      </c>
      <c r="CG16" s="156">
        <v>50.9</v>
      </c>
      <c r="CH16" s="156">
        <v>0</v>
      </c>
      <c r="CI16" s="156">
        <v>97</v>
      </c>
      <c r="CJ16" s="156">
        <v>22167</v>
      </c>
      <c r="CK16" s="156">
        <v>1.65</v>
      </c>
      <c r="CL16" s="156">
        <v>1</v>
      </c>
      <c r="CM16" s="156">
        <v>97</v>
      </c>
      <c r="CN16" s="217">
        <v>5591</v>
      </c>
      <c r="CO16" s="217">
        <v>5591</v>
      </c>
      <c r="CP16" s="217">
        <v>8760</v>
      </c>
      <c r="CQ16" s="217" t="s">
        <v>894</v>
      </c>
      <c r="CR16" s="217">
        <v>96</v>
      </c>
      <c r="CS16" s="217">
        <v>1021</v>
      </c>
      <c r="CT16" s="217" t="s">
        <v>904</v>
      </c>
      <c r="CU16" s="217">
        <v>2.93</v>
      </c>
      <c r="CV16" s="217" t="s">
        <v>905</v>
      </c>
      <c r="CW16" s="217">
        <v>0</v>
      </c>
    </row>
    <row r="17" spans="2:101" s="10" customFormat="1" x14ac:dyDescent="0.3">
      <c r="B17" s="215"/>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17" t="s">
        <v>80</v>
      </c>
      <c r="CO17" s="217" t="s">
        <v>80</v>
      </c>
      <c r="CP17" s="217" t="s">
        <v>80</v>
      </c>
      <c r="CQ17" s="217" t="s">
        <v>80</v>
      </c>
      <c r="CR17" s="217" t="s">
        <v>80</v>
      </c>
      <c r="CS17" s="217" t="s">
        <v>80</v>
      </c>
      <c r="CT17" s="217" t="s">
        <v>80</v>
      </c>
      <c r="CU17" s="217" t="s">
        <v>80</v>
      </c>
      <c r="CV17" s="217" t="s">
        <v>80</v>
      </c>
      <c r="CW17" s="217" t="s">
        <v>80</v>
      </c>
    </row>
    <row r="18" spans="2:101" s="10" customFormat="1" x14ac:dyDescent="0.3">
      <c r="B18" s="215"/>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17" t="s">
        <v>80</v>
      </c>
      <c r="CO18" s="217" t="s">
        <v>80</v>
      </c>
      <c r="CP18" s="217" t="s">
        <v>80</v>
      </c>
      <c r="CQ18" s="217" t="s">
        <v>80</v>
      </c>
      <c r="CR18" s="217" t="s">
        <v>80</v>
      </c>
      <c r="CS18" s="217" t="s">
        <v>80</v>
      </c>
      <c r="CT18" s="217" t="s">
        <v>80</v>
      </c>
      <c r="CU18" s="217" t="s">
        <v>80</v>
      </c>
      <c r="CV18" s="217" t="s">
        <v>80</v>
      </c>
      <c r="CW18" s="217" t="s">
        <v>80</v>
      </c>
    </row>
    <row r="19" spans="2:101" s="10" customFormat="1" x14ac:dyDescent="0.3">
      <c r="B19" s="215"/>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17" t="s">
        <v>80</v>
      </c>
      <c r="CO19" s="217" t="s">
        <v>80</v>
      </c>
      <c r="CP19" s="217" t="s">
        <v>80</v>
      </c>
      <c r="CQ19" s="217" t="s">
        <v>80</v>
      </c>
      <c r="CR19" s="217" t="s">
        <v>80</v>
      </c>
      <c r="CS19" s="217" t="s">
        <v>80</v>
      </c>
      <c r="CT19" s="217" t="s">
        <v>80</v>
      </c>
      <c r="CU19" s="217" t="s">
        <v>80</v>
      </c>
      <c r="CV19" s="217" t="s">
        <v>80</v>
      </c>
      <c r="CW19" s="217" t="s">
        <v>80</v>
      </c>
    </row>
    <row r="20" spans="2:101" s="10" customFormat="1" x14ac:dyDescent="0.3">
      <c r="B20" s="215"/>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17" t="s">
        <v>80</v>
      </c>
      <c r="CO20" s="217" t="s">
        <v>80</v>
      </c>
      <c r="CP20" s="217" t="s">
        <v>80</v>
      </c>
      <c r="CQ20" s="217" t="s">
        <v>80</v>
      </c>
      <c r="CR20" s="217" t="s">
        <v>80</v>
      </c>
      <c r="CS20" s="217" t="s">
        <v>80</v>
      </c>
      <c r="CT20" s="217" t="s">
        <v>80</v>
      </c>
      <c r="CU20" s="217" t="s">
        <v>80</v>
      </c>
      <c r="CV20" s="217" t="s">
        <v>80</v>
      </c>
      <c r="CW20" s="217" t="s">
        <v>80</v>
      </c>
    </row>
    <row r="21" spans="2:101" s="10" customFormat="1" x14ac:dyDescent="0.3">
      <c r="B21" s="215"/>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17" t="s">
        <v>80</v>
      </c>
      <c r="CO21" s="217" t="s">
        <v>80</v>
      </c>
      <c r="CP21" s="217" t="s">
        <v>80</v>
      </c>
      <c r="CQ21" s="217" t="s">
        <v>80</v>
      </c>
      <c r="CR21" s="217" t="s">
        <v>80</v>
      </c>
      <c r="CS21" s="217" t="s">
        <v>80</v>
      </c>
      <c r="CT21" s="217" t="s">
        <v>80</v>
      </c>
      <c r="CU21" s="217" t="s">
        <v>80</v>
      </c>
      <c r="CV21" s="217" t="s">
        <v>80</v>
      </c>
      <c r="CW21" s="217" t="s">
        <v>80</v>
      </c>
    </row>
    <row r="22" spans="2:101" s="10" customFormat="1" x14ac:dyDescent="0.3">
      <c r="B22" s="215"/>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17" t="s">
        <v>80</v>
      </c>
      <c r="CO22" s="217" t="s">
        <v>80</v>
      </c>
      <c r="CP22" s="217" t="s">
        <v>80</v>
      </c>
      <c r="CQ22" s="217" t="s">
        <v>80</v>
      </c>
      <c r="CR22" s="217" t="s">
        <v>80</v>
      </c>
      <c r="CS22" s="217" t="s">
        <v>80</v>
      </c>
      <c r="CT22" s="217" t="s">
        <v>80</v>
      </c>
      <c r="CU22" s="217" t="s">
        <v>80</v>
      </c>
      <c r="CV22" s="217" t="s">
        <v>80</v>
      </c>
      <c r="CW22" s="217" t="s">
        <v>80</v>
      </c>
    </row>
    <row r="23" spans="2:101" s="10" customFormat="1" x14ac:dyDescent="0.3">
      <c r="B23" s="215"/>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17" t="s">
        <v>80</v>
      </c>
      <c r="CO23" s="217" t="s">
        <v>80</v>
      </c>
      <c r="CP23" s="217" t="s">
        <v>80</v>
      </c>
      <c r="CQ23" s="217" t="s">
        <v>80</v>
      </c>
      <c r="CR23" s="217" t="s">
        <v>80</v>
      </c>
      <c r="CS23" s="217" t="s">
        <v>80</v>
      </c>
      <c r="CT23" s="217" t="s">
        <v>80</v>
      </c>
      <c r="CU23" s="217" t="s">
        <v>80</v>
      </c>
      <c r="CV23" s="217" t="s">
        <v>80</v>
      </c>
      <c r="CW23" s="217" t="s">
        <v>80</v>
      </c>
    </row>
    <row r="24" spans="2:101" s="10" customFormat="1" x14ac:dyDescent="0.3">
      <c r="B24" s="215"/>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17" t="s">
        <v>80</v>
      </c>
      <c r="CO24" s="217" t="s">
        <v>80</v>
      </c>
      <c r="CP24" s="217" t="s">
        <v>80</v>
      </c>
      <c r="CQ24" s="217" t="s">
        <v>80</v>
      </c>
      <c r="CR24" s="217" t="s">
        <v>80</v>
      </c>
      <c r="CS24" s="217" t="s">
        <v>80</v>
      </c>
      <c r="CT24" s="217" t="s">
        <v>80</v>
      </c>
      <c r="CU24" s="217" t="s">
        <v>80</v>
      </c>
      <c r="CV24" s="217" t="s">
        <v>80</v>
      </c>
      <c r="CW24" s="217" t="s">
        <v>80</v>
      </c>
    </row>
    <row r="25" spans="2:101" s="10" customFormat="1" x14ac:dyDescent="0.3">
      <c r="B25" s="215"/>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17" t="s">
        <v>80</v>
      </c>
      <c r="CO25" s="217" t="s">
        <v>80</v>
      </c>
      <c r="CP25" s="217" t="s">
        <v>80</v>
      </c>
      <c r="CQ25" s="217" t="s">
        <v>80</v>
      </c>
      <c r="CR25" s="217" t="s">
        <v>80</v>
      </c>
      <c r="CS25" s="217" t="s">
        <v>80</v>
      </c>
      <c r="CT25" s="217" t="s">
        <v>80</v>
      </c>
      <c r="CU25" s="217" t="s">
        <v>80</v>
      </c>
      <c r="CV25" s="217" t="s">
        <v>80</v>
      </c>
      <c r="CW25" s="217" t="s">
        <v>80</v>
      </c>
    </row>
    <row r="26" spans="2:101" s="10" customFormat="1" x14ac:dyDescent="0.3">
      <c r="B26" s="215"/>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17" t="s">
        <v>80</v>
      </c>
      <c r="CO26" s="217" t="s">
        <v>80</v>
      </c>
      <c r="CP26" s="217" t="s">
        <v>80</v>
      </c>
      <c r="CQ26" s="217" t="s">
        <v>80</v>
      </c>
      <c r="CR26" s="217" t="s">
        <v>80</v>
      </c>
      <c r="CS26" s="217" t="s">
        <v>80</v>
      </c>
      <c r="CT26" s="217" t="s">
        <v>80</v>
      </c>
      <c r="CU26" s="217" t="s">
        <v>80</v>
      </c>
      <c r="CV26" s="217" t="s">
        <v>80</v>
      </c>
      <c r="CW26" s="217" t="s">
        <v>80</v>
      </c>
    </row>
    <row r="27" spans="2:101" s="10" customFormat="1" x14ac:dyDescent="0.3">
      <c r="B27" s="215"/>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17" t="s">
        <v>80</v>
      </c>
      <c r="CO27" s="217" t="s">
        <v>80</v>
      </c>
      <c r="CP27" s="217" t="s">
        <v>80</v>
      </c>
      <c r="CQ27" s="217" t="s">
        <v>80</v>
      </c>
      <c r="CR27" s="217" t="s">
        <v>80</v>
      </c>
      <c r="CS27" s="217" t="s">
        <v>80</v>
      </c>
      <c r="CT27" s="217" t="s">
        <v>80</v>
      </c>
      <c r="CU27" s="217" t="s">
        <v>80</v>
      </c>
      <c r="CV27" s="217" t="s">
        <v>80</v>
      </c>
      <c r="CW27" s="217" t="s">
        <v>80</v>
      </c>
    </row>
    <row r="28" spans="2:101" s="10" customFormat="1" x14ac:dyDescent="0.3">
      <c r="B28" s="215"/>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17" t="s">
        <v>80</v>
      </c>
      <c r="CO28" s="217" t="s">
        <v>80</v>
      </c>
      <c r="CP28" s="217" t="s">
        <v>80</v>
      </c>
      <c r="CQ28" s="217" t="s">
        <v>80</v>
      </c>
      <c r="CR28" s="217" t="s">
        <v>80</v>
      </c>
      <c r="CS28" s="217" t="s">
        <v>80</v>
      </c>
      <c r="CT28" s="217" t="s">
        <v>80</v>
      </c>
      <c r="CU28" s="217" t="s">
        <v>80</v>
      </c>
      <c r="CV28" s="217" t="s">
        <v>80</v>
      </c>
      <c r="CW28" s="217" t="s">
        <v>80</v>
      </c>
    </row>
    <row r="29" spans="2:101" s="10" customFormat="1" x14ac:dyDescent="0.3">
      <c r="B29" s="215"/>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17" t="s">
        <v>80</v>
      </c>
      <c r="CO29" s="217" t="s">
        <v>80</v>
      </c>
      <c r="CP29" s="217" t="s">
        <v>80</v>
      </c>
      <c r="CQ29" s="217" t="s">
        <v>80</v>
      </c>
      <c r="CR29" s="217" t="s">
        <v>80</v>
      </c>
      <c r="CS29" s="217" t="s">
        <v>80</v>
      </c>
      <c r="CT29" s="217" t="s">
        <v>80</v>
      </c>
      <c r="CU29" s="217" t="s">
        <v>80</v>
      </c>
      <c r="CV29" s="217" t="s">
        <v>80</v>
      </c>
      <c r="CW29" s="217" t="s">
        <v>80</v>
      </c>
    </row>
    <row r="30" spans="2:101" s="10" customFormat="1" x14ac:dyDescent="0.3">
      <c r="B30" s="215"/>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17" t="s">
        <v>80</v>
      </c>
      <c r="CO30" s="217" t="s">
        <v>80</v>
      </c>
      <c r="CP30" s="217" t="s">
        <v>80</v>
      </c>
      <c r="CQ30" s="217" t="s">
        <v>80</v>
      </c>
      <c r="CR30" s="217" t="s">
        <v>80</v>
      </c>
      <c r="CS30" s="217" t="s">
        <v>80</v>
      </c>
      <c r="CT30" s="217" t="s">
        <v>80</v>
      </c>
      <c r="CU30" s="217" t="s">
        <v>80</v>
      </c>
      <c r="CV30" s="217" t="s">
        <v>80</v>
      </c>
      <c r="CW30" s="217" t="s">
        <v>80</v>
      </c>
    </row>
    <row r="31" spans="2:101" s="10" customFormat="1" x14ac:dyDescent="0.3">
      <c r="B31" s="215"/>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17" t="s">
        <v>80</v>
      </c>
      <c r="CO31" s="217" t="s">
        <v>80</v>
      </c>
      <c r="CP31" s="217" t="s">
        <v>80</v>
      </c>
      <c r="CQ31" s="217" t="s">
        <v>80</v>
      </c>
      <c r="CR31" s="217" t="s">
        <v>80</v>
      </c>
      <c r="CS31" s="217" t="s">
        <v>80</v>
      </c>
      <c r="CT31" s="217" t="s">
        <v>80</v>
      </c>
      <c r="CU31" s="217" t="s">
        <v>80</v>
      </c>
      <c r="CV31" s="217" t="s">
        <v>80</v>
      </c>
      <c r="CW31" s="217" t="s">
        <v>80</v>
      </c>
    </row>
  </sheetData>
  <sheetProtection algorithmName="SHA-512" hashValue="fWLW/Z4HDEMnbFmeOFQs5zDviaUfNrbFwP6XxuwmgIz8o9GtM+cdiKjggaowHWc5NWnOpR7SHdHS3OxFTw6LlQ==" saltValue="kr7rEvERHaTjrqlgpev9y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8"/>
    </row>
    <row r="5" spans="2:79" x14ac:dyDescent="0.3">
      <c r="B5" s="103" t="s">
        <v>14</v>
      </c>
      <c r="C5" s="104" t="str">
        <f>Facility!C21</f>
        <v>Mako CPF-1</v>
      </c>
    </row>
    <row r="6" spans="2:79" x14ac:dyDescent="0.3">
      <c r="C6" s="10"/>
    </row>
    <row r="7" spans="2:79" ht="15.6" x14ac:dyDescent="0.3">
      <c r="B7" s="40" t="s">
        <v>582</v>
      </c>
      <c r="C7" s="10"/>
    </row>
    <row r="8" spans="2:79" x14ac:dyDescent="0.3">
      <c r="B8" s="165" t="s">
        <v>469</v>
      </c>
      <c r="C8" s="219"/>
    </row>
    <row r="9" spans="2:79" ht="43.2" x14ac:dyDescent="0.3">
      <c r="B9" s="169" t="s">
        <v>583</v>
      </c>
      <c r="C9" s="170"/>
      <c r="D9" s="39"/>
    </row>
    <row r="10" spans="2:79" ht="45" customHeight="1" x14ac:dyDescent="0.3">
      <c r="B10" s="220" t="s">
        <v>584</v>
      </c>
      <c r="C10" s="221"/>
    </row>
    <row r="11" spans="2:79" ht="42.6" customHeight="1" x14ac:dyDescent="0.3">
      <c r="B11" s="220" t="s">
        <v>585</v>
      </c>
      <c r="C11" s="221"/>
      <c r="D11" s="202"/>
      <c r="E11" s="202"/>
      <c r="F11" s="202"/>
      <c r="G11" s="202"/>
      <c r="H11" s="202"/>
      <c r="I11" s="202"/>
      <c r="J11" s="202"/>
      <c r="K11" s="202"/>
      <c r="L11" s="202"/>
      <c r="M11" s="202"/>
      <c r="N11" s="202"/>
      <c r="O11" s="202"/>
    </row>
    <row r="12" spans="2:79" ht="43.2" x14ac:dyDescent="0.3">
      <c r="B12" s="222" t="s">
        <v>586</v>
      </c>
      <c r="C12" s="223"/>
      <c r="CA12" s="52"/>
    </row>
    <row r="13" spans="2:79" ht="28.8" x14ac:dyDescent="0.3">
      <c r="B13" s="222" t="s">
        <v>587</v>
      </c>
      <c r="C13" s="223"/>
      <c r="CA13" s="52"/>
    </row>
    <row r="14" spans="2:79" x14ac:dyDescent="0.3">
      <c r="B14" s="222" t="s">
        <v>585</v>
      </c>
      <c r="C14" s="224"/>
      <c r="CA14" s="52"/>
    </row>
    <row r="15" spans="2:79" ht="28.8" x14ac:dyDescent="0.3">
      <c r="B15" s="222" t="s">
        <v>588</v>
      </c>
      <c r="C15" s="225"/>
      <c r="CA15" s="52"/>
    </row>
    <row r="16" spans="2:79" x14ac:dyDescent="0.3">
      <c r="B16" s="226"/>
      <c r="C16" s="167"/>
      <c r="CA16" s="52"/>
    </row>
    <row r="17" spans="2:80" ht="15.6" x14ac:dyDescent="0.3">
      <c r="B17" s="40" t="s">
        <v>589</v>
      </c>
      <c r="D17" s="145" t="s">
        <v>472</v>
      </c>
      <c r="AJ17" s="154"/>
      <c r="CA17" s="52"/>
    </row>
    <row r="18" spans="2:80" x14ac:dyDescent="0.3">
      <c r="B18" s="152" t="s">
        <v>590</v>
      </c>
      <c r="C18" s="178" t="s">
        <v>473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474</v>
      </c>
      <c r="AE18" s="179"/>
      <c r="AF18" s="180"/>
      <c r="AG18" s="227" t="s">
        <v>475</v>
      </c>
      <c r="AH18" s="228"/>
      <c r="AI18" s="228"/>
      <c r="AJ18" s="229"/>
      <c r="AK18" s="230" t="s">
        <v>476</v>
      </c>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2" t="s">
        <v>477</v>
      </c>
      <c r="BM18" s="232"/>
      <c r="BN18" s="232"/>
      <c r="BO18" s="232"/>
      <c r="BP18" s="232"/>
      <c r="BQ18" s="232"/>
      <c r="BR18" s="232"/>
      <c r="BS18" s="232"/>
      <c r="BT18" s="232"/>
      <c r="BU18" s="232"/>
      <c r="BV18" s="232"/>
      <c r="BW18" s="233"/>
      <c r="BX18" s="234" t="s">
        <v>478</v>
      </c>
      <c r="BY18" s="235"/>
      <c r="BZ18" s="235"/>
      <c r="CA18" s="235"/>
      <c r="CB18" s="236"/>
    </row>
    <row r="19" spans="2:80" ht="72" x14ac:dyDescent="0.3">
      <c r="B19" s="152"/>
      <c r="C19" s="190" t="s">
        <v>487</v>
      </c>
      <c r="D19" s="190" t="s">
        <v>488</v>
      </c>
      <c r="E19" s="190" t="s">
        <v>489</v>
      </c>
      <c r="F19" s="190" t="s">
        <v>490</v>
      </c>
      <c r="G19" s="190" t="s">
        <v>491</v>
      </c>
      <c r="H19" s="190" t="s">
        <v>492</v>
      </c>
      <c r="I19" s="190" t="s">
        <v>493</v>
      </c>
      <c r="J19" s="190" t="s">
        <v>494</v>
      </c>
      <c r="K19" s="190" t="s">
        <v>495</v>
      </c>
      <c r="L19" s="190" t="s">
        <v>496</v>
      </c>
      <c r="M19" s="190" t="s">
        <v>497</v>
      </c>
      <c r="N19" s="190" t="s">
        <v>498</v>
      </c>
      <c r="O19" s="190" t="s">
        <v>591</v>
      </c>
      <c r="P19" s="190" t="s">
        <v>500</v>
      </c>
      <c r="Q19" s="190" t="s">
        <v>501</v>
      </c>
      <c r="R19" s="190" t="s">
        <v>502</v>
      </c>
      <c r="S19" s="190" t="s">
        <v>503</v>
      </c>
      <c r="T19" s="190" t="s">
        <v>504</v>
      </c>
      <c r="U19" s="190" t="s">
        <v>544</v>
      </c>
      <c r="V19" s="190" t="s">
        <v>506</v>
      </c>
      <c r="W19" s="190" t="s">
        <v>507</v>
      </c>
      <c r="X19" s="190" t="s">
        <v>508</v>
      </c>
      <c r="Y19" s="190" t="s">
        <v>509</v>
      </c>
      <c r="Z19" s="190" t="s">
        <v>510</v>
      </c>
      <c r="AA19" s="190" t="s">
        <v>511</v>
      </c>
      <c r="AB19" s="191" t="s">
        <v>512</v>
      </c>
      <c r="AC19" s="191" t="s">
        <v>513</v>
      </c>
      <c r="AD19" s="192" t="s">
        <v>514</v>
      </c>
      <c r="AE19" s="192" t="s">
        <v>515</v>
      </c>
      <c r="AF19" s="192" t="s">
        <v>516</v>
      </c>
      <c r="AG19" s="192" t="s">
        <v>592</v>
      </c>
      <c r="AH19" s="192" t="s">
        <v>593</v>
      </c>
      <c r="AI19" s="191" t="s">
        <v>594</v>
      </c>
      <c r="AJ19" s="191" t="s">
        <v>595</v>
      </c>
      <c r="AK19" s="190" t="s">
        <v>487</v>
      </c>
      <c r="AL19" s="190" t="s">
        <v>488</v>
      </c>
      <c r="AM19" s="190" t="s">
        <v>489</v>
      </c>
      <c r="AN19" s="190" t="s">
        <v>490</v>
      </c>
      <c r="AO19" s="190" t="s">
        <v>491</v>
      </c>
      <c r="AP19" s="190" t="s">
        <v>492</v>
      </c>
      <c r="AQ19" s="190" t="s">
        <v>493</v>
      </c>
      <c r="AR19" s="190" t="s">
        <v>494</v>
      </c>
      <c r="AS19" s="190" t="s">
        <v>495</v>
      </c>
      <c r="AT19" s="190" t="s">
        <v>496</v>
      </c>
      <c r="AU19" s="190" t="s">
        <v>497</v>
      </c>
      <c r="AV19" s="190" t="s">
        <v>498</v>
      </c>
      <c r="AW19" s="190" t="s">
        <v>591</v>
      </c>
      <c r="AX19" s="190" t="s">
        <v>500</v>
      </c>
      <c r="AY19" s="190" t="s">
        <v>501</v>
      </c>
      <c r="AZ19" s="190" t="s">
        <v>502</v>
      </c>
      <c r="BA19" s="190" t="s">
        <v>503</v>
      </c>
      <c r="BB19" s="190" t="s">
        <v>504</v>
      </c>
      <c r="BC19" s="190" t="s">
        <v>544</v>
      </c>
      <c r="BD19" s="190" t="s">
        <v>506</v>
      </c>
      <c r="BE19" s="190" t="s">
        <v>507</v>
      </c>
      <c r="BF19" s="190" t="s">
        <v>508</v>
      </c>
      <c r="BG19" s="190" t="s">
        <v>509</v>
      </c>
      <c r="BH19" s="190" t="s">
        <v>596</v>
      </c>
      <c r="BI19" s="190" t="s">
        <v>511</v>
      </c>
      <c r="BJ19" s="191" t="s">
        <v>512</v>
      </c>
      <c r="BK19" s="191" t="s">
        <v>513</v>
      </c>
      <c r="BL19" s="214" t="s">
        <v>597</v>
      </c>
      <c r="BM19" s="191" t="s">
        <v>524</v>
      </c>
      <c r="BN19" s="214" t="s">
        <v>598</v>
      </c>
      <c r="BO19" s="191" t="s">
        <v>524</v>
      </c>
      <c r="BP19" s="214" t="s">
        <v>599</v>
      </c>
      <c r="BQ19" s="191" t="s">
        <v>524</v>
      </c>
      <c r="BR19" s="214" t="s">
        <v>600</v>
      </c>
      <c r="BS19" s="191" t="s">
        <v>524</v>
      </c>
      <c r="BT19" s="214" t="s">
        <v>601</v>
      </c>
      <c r="BU19" s="191" t="s">
        <v>524</v>
      </c>
      <c r="BV19" s="191" t="s">
        <v>602</v>
      </c>
      <c r="BW19" s="191" t="s">
        <v>528</v>
      </c>
      <c r="BX19" s="237" t="s">
        <v>603</v>
      </c>
      <c r="BY19" s="126" t="s">
        <v>604</v>
      </c>
      <c r="BZ19" s="237" t="s">
        <v>605</v>
      </c>
      <c r="CA19" s="237" t="s">
        <v>606</v>
      </c>
      <c r="CB19" s="237" t="s">
        <v>607</v>
      </c>
    </row>
    <row r="20" spans="2:80" s="10" customFormat="1" x14ac:dyDescent="0.3">
      <c r="B20" s="215"/>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133"/>
      <c r="BY20" s="133"/>
      <c r="BZ20" s="238"/>
      <c r="CA20" s="238"/>
      <c r="CB20" s="238"/>
    </row>
    <row r="21" spans="2:80" s="10" customFormat="1" x14ac:dyDescent="0.3">
      <c r="B21" s="215"/>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133"/>
      <c r="BY21" s="133"/>
      <c r="BZ21" s="121"/>
      <c r="CA21" s="121"/>
      <c r="CB21" s="121"/>
    </row>
    <row r="22" spans="2:80" s="10" customFormat="1" x14ac:dyDescent="0.3">
      <c r="B22" s="215"/>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133"/>
      <c r="BY22" s="133"/>
      <c r="BZ22" s="121"/>
      <c r="CA22" s="121"/>
      <c r="CB22" s="121"/>
    </row>
    <row r="23" spans="2:80" s="10" customFormat="1" x14ac:dyDescent="0.3">
      <c r="B23" s="215"/>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133"/>
      <c r="BY23" s="133"/>
      <c r="BZ23" s="121"/>
      <c r="CA23" s="121"/>
      <c r="CB23" s="121"/>
    </row>
    <row r="24" spans="2:80" s="10" customFormat="1" x14ac:dyDescent="0.3">
      <c r="B24" s="215"/>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133"/>
      <c r="BY24" s="133"/>
      <c r="BZ24" s="121"/>
      <c r="CA24" s="121"/>
      <c r="CB24" s="121"/>
    </row>
    <row r="25" spans="2:80" s="10" customFormat="1" x14ac:dyDescent="0.3">
      <c r="B25" s="215"/>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133"/>
      <c r="BY25" s="133"/>
      <c r="BZ25" s="121"/>
      <c r="CA25" s="121"/>
      <c r="CB25" s="121"/>
    </row>
    <row r="26" spans="2:80" s="10" customFormat="1" x14ac:dyDescent="0.3">
      <c r="B26" s="215"/>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133"/>
      <c r="BY26" s="133"/>
      <c r="BZ26" s="121"/>
      <c r="CA26" s="121"/>
      <c r="CB26" s="121"/>
    </row>
    <row r="27" spans="2:80" s="10" customFormat="1" x14ac:dyDescent="0.3">
      <c r="B27" s="215"/>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133"/>
      <c r="BY27" s="133"/>
      <c r="BZ27" s="121"/>
      <c r="CA27" s="121"/>
      <c r="CB27" s="121"/>
    </row>
    <row r="28" spans="2:80" s="10" customFormat="1" x14ac:dyDescent="0.3">
      <c r="B28" s="215"/>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133"/>
      <c r="BY28" s="133"/>
      <c r="BZ28" s="121"/>
      <c r="CA28" s="121"/>
      <c r="CB28" s="121"/>
    </row>
    <row r="29" spans="2:80" s="10" customFormat="1" x14ac:dyDescent="0.3">
      <c r="B29" s="215"/>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133"/>
      <c r="BY29" s="133"/>
      <c r="BZ29" s="121"/>
      <c r="CA29" s="121"/>
      <c r="CB29" s="121"/>
    </row>
    <row r="30" spans="2:80" s="10" customFormat="1" x14ac:dyDescent="0.3">
      <c r="B30" s="215"/>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133"/>
      <c r="BY30" s="133"/>
      <c r="BZ30" s="121"/>
      <c r="CA30" s="121"/>
      <c r="CB30" s="121"/>
    </row>
    <row r="31" spans="2:80" s="10" customFormat="1" x14ac:dyDescent="0.3">
      <c r="B31" s="215"/>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133"/>
      <c r="BY31" s="133"/>
      <c r="BZ31" s="121"/>
      <c r="CA31" s="121"/>
      <c r="CB31" s="121"/>
    </row>
    <row r="32" spans="2:80" s="10" customFormat="1" x14ac:dyDescent="0.3">
      <c r="B32" s="215"/>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39"/>
      <c r="BY32" s="239"/>
      <c r="BZ32" s="121"/>
      <c r="CA32" s="121"/>
      <c r="CB32" s="121"/>
    </row>
    <row r="33" s="36" customFormat="1" ht="15" customHeight="1" x14ac:dyDescent="0.3"/>
  </sheetData>
  <sheetProtection algorithmName="SHA-512" hashValue="U0v/InU/YMeOZTtSe+I4Eh/R0/V5c/0jPmBgw7ltZM2DoEZ4if8c5JJi1gbuMvT7VZBkx5PQ93d7QKVTj1tiTg==" saltValue="cavkvCDDFBL+ISbNFrKiQ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EA75D222-C16B-414E-BEBD-59E6345AF707}"/>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F9685389-9694-4041-8394-0C22B3E6405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