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A75E87D-B977-4CEF-B6FC-6A29F1619E1B}" xr6:coauthVersionLast="47" xr6:coauthVersionMax="47" xr10:uidLastSave="{00000000-0000-0000-0000-000000000000}"/>
  <bookViews>
    <workbookView xWindow="-120" yWindow="-16320" windowWidth="29040" windowHeight="15840" tabRatio="819" firstSheet="3" activeTab="9"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<sst xmlns="http://schemas.openxmlformats.org/spreadsheetml/2006/main" count="5145" uniqueCount="920">
  <si>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</si>
  <si>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</si>
  <si>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</si>
  <si>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</si>
  <si>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</si>
  <si>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</si>
  <si>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</si>
  <si>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</si>
  <si>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</si>
  <si>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</si>
  <si>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</si>
  <si>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</si>
  <si>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</si>
  <si>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</si>
  <si>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</si>
  <si>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</si>
  <si>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</si>
  <si>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</si>
  <si>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</si>
  <si>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</si>
  <si>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</si>
  <si>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</si>
  <si>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</si>
  <si>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</si>
  <si>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</si>
  <si>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</si>
  <si>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</si>
  <si>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</si>
  <si>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</si>
  <si>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</si>
  <si>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</si>
  <si>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</si>
  <si>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</si>
  <si>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</si>
  <si>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</si>
  <si>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</si>
  <si>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</si>
  <si>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</si>
  <si>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</si>
  <si>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</si>
  <si>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</si>
  <si>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</si>
  <si>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</si>
  <si>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</si>
  <si>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</si>
  <si>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</si>
  <si>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</si>
  <si>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</si>
  <si>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</si>
  <si>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</si>
  <si>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</si>
  <si>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</si>
  <si>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</si>
  <si>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</si>
  <si>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</si>
  <si>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</si>
  <si>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</si>
  <si>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</si>
  <si>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</si>
  <si>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</si>
  <si>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</si>
  <si>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</si>
  <si>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</si>
  <si>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</si>
  <si>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</si>
  <si>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</si>
  <si>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</si>
  <si>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</si>
  <si>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</si>
  <si>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</si>
  <si>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</si>
  <si>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</si>
  <si>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</si>
  <si>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</si>
  <si>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</si>
  <si>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</si>
  <si>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</si>
  <si>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</si>
  <si>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</si>
  <si>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</si>
  <si>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</si>
  <si>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</si>
  <si>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</si>
  <si>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</si>
  <si>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</si>
  <si>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</si>
  <si>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</si>
  <si>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</si>
  <si>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</si>
  <si>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</si>
  <si>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</si>
  <si>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</si>
  <si>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</si>
  <si>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</si>
  <si>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</si>
  <si>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</si>
  <si>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</si>
  <si>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</si>
  <si>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</si>
  <si>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</si>
  <si>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</si>
  <si>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</si>
  <si>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</si>
  <si>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</si>
  <si>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</si>
  <si>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</si>
  <si>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</si>
  <si>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</si>
  <si>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</si>
  <si>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</si>
  <si>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</si>
  <si>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</si>
  <si>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</si>
  <si>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</si>
  <si>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</si>
  <si>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</si>
  <si>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</si>
  <si>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</si>
  <si>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</si>
  <si>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</si>
  <si>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</si>
  <si>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</si>
  <si>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</si>
  <si>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</si>
  <si>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</si>
  <si>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</si>
  <si>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</si>
  <si>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</si>
  <si>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</si>
  <si>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</si>
  <si>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</si>
  <si>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</si>
  <si>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</si>
  <si>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</si>
  <si>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</si>
  <si>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</si>
  <si>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</si>
  <si>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</si>
  <si>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</si>
  <si>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</si>
  <si>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</si>
  <si>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</si>
  <si>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</si>
  <si>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</si>
  <si>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</si>
  <si>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</si>
  <si>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</si>
  <si>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</si>
  <si>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</si>
  <si>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</si>
  <si>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</si>
  <si>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</si>
  <si>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</si>
  <si>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</si>
  <si>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</si>
  <si>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</si>
  <si>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</si>
  <si>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</si>
  <si>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</si>
  <si>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</si>
  <si>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</si>
  <si>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</si>
  <si>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</si>
  <si>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</si>
  <si>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</si>
  <si>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</si>
  <si>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</si>
  <si>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</si>
  <si>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</si>
  <si>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</si>
  <si>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</si>
  <si>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</si>
  <si>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</si>
  <si>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</si>
  <si>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</si>
  <si>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</si>
  <si>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</si>
  <si>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</si>
  <si>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</si>
  <si>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</si>
  <si>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</si>
  <si>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</si>
  <si>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</si>
  <si>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</si>
  <si>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</si>
  <si>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</si>
  <si>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</si>
  <si>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</si>
  <si>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</si>
  <si>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</si>
  <si>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</si>
  <si>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</si>
  <si>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</si>
  <si>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</si>
  <si>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</si>
  <si>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</si>
  <si>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</si>
  <si>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</si>
  <si>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</si>
  <si>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</si>
  <si>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</si>
  <si>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</si>
  <si>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</si>
  <si>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</si>
  <si>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</si>
  <si>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</si>
  <si>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</si>
  <si>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</si>
  <si>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</si>
  <si>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</si>
  <si>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</si>
  <si>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</si>
  <si>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</si>
  <si>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</si>
  <si>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</si>
  <si>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</si>
  <si>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</si>
  <si>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</si>
  <si>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</si>
  <si>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</si>
  <si>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</si>
  <si>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</si>
  <si>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</si>
  <si>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</si>
  <si>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</si>
  <si>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</si>
  <si>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</si>
  <si>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</si>
  <si>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</si>
  <si>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</si>
  <si>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</si>
  <si>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</si>
  <si>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</si>
  <si>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</si>
  <si>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</si>
  <si>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</si>
  <si>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</si>
  <si>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</si>
  <si>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</si>
  <si>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</si>
  <si>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</si>
  <si>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</si>
  <si>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</si>
  <si>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</si>
  <si>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</si>
  <si>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</si>
  <si>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</si>
  <si>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</si>
  <si>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</si>
  <si>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</si>
  <si>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</si>
  <si>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</si>
  <si>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</si>
  <si>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</si>
  <si>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</si>
  <si>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</si>
  <si>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</si>
  <si>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</si>
  <si>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</si>
  <si>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</si>
  <si>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</si>
  <si>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</si>
  <si>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</si>
  <si>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</si>
  <si>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</si>
  <si>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</si>
  <si>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</si>
  <si>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</si>
  <si>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</si>
  <si>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</si>
  <si>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</si>
  <si>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</si>
  <si>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</si>
  <si>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</si>
  <si>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</si>
  <si>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</si>
  <si>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</si>
  <si>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</si>
  <si>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</si>
  <si>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</si>
  <si>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</si>
  <si>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</si>
  <si>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</si>
  <si>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</si>
  <si>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</si>
  <si>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</si>
  <si>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</si>
  <si>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</si>
  <si>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</si>
  <si>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</si>
  <si>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</si>
  <si>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</si>
  <si>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</si>
  <si>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</si>
  <si>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</si>
  <si>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</si>
  <si>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</si>
  <si>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</si>
  <si>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</si>
  <si>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</si>
  <si>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</si>
  <si>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</si>
  <si>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</si>
  <si>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</si>
  <si>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</si>
  <si>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</si>
  <si>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</si>
  <si>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</si>
  <si>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</si>
  <si>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</si>
  <si>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</si>
  <si>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</si>
  <si>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</si>
  <si>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</si>
  <si>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</si>
  <si>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</si>
  <si>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</si>
  <si>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</si>
  <si>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</si>
  <si>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</si>
  <si>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</si>
  <si>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</si>
  <si>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</si>
  <si>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</si>
  <si>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</si>
  <si>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</si>
  <si>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</si>
  <si>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</si>
  <si>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</si>
  <si>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</si>
  <si>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</si>
  <si>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</si>
  <si>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</si>
  <si>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</si>
  <si>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</si>
  <si>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</si>
  <si>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</si>
  <si>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</si>
  <si>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</si>
  <si>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</si>
  <si>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</si>
  <si>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</si>
  <si>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</si>
  <si>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</si>
  <si>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</si>
  <si>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</si>
  <si>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</si>
  <si>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</si>
  <si>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</si>
  <si>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</si>
  <si>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</si>
  <si>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</si>
  <si>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</si>
  <si>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</si>
  <si>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</si>
  <si>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</si>
  <si>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</si>
  <si>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</si>
  <si>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</si>
  <si>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</si>
  <si>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</si>
  <si>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</si>
  <si>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</si>
  <si>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</si>
  <si>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</si>
  <si>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</si>
  <si>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</si>
  <si>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</si>
  <si>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</si>
  <si>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</si>
  <si>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</si>
  <si>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</si>
  <si>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</si>
  <si>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</si>
  <si>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</si>
  <si>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</si>
  <si>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</si>
  <si>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</si>
  <si>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</si>
  <si>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</si>
  <si>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</si>
  <si>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</si>
  <si>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</si>
  <si>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</si>
  <si>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</si>
  <si>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</si>
  <si>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</si>
  <si>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</si>
  <si>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</si>
  <si>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</si>
  <si>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</si>
  <si>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</si>
  <si>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</si>
  <si>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</si>
  <si>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</si>
  <si>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</si>
  <si>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</si>
  <si>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</si>
  <si>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</si>
  <si>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</si>
  <si>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</si>
  <si>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</si>
  <si>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</si>
  <si>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</si>
  <si>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</si>
  <si>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</si>
  <si>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</si>
  <si>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</si>
  <si>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</si>
  <si>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</si>
  <si>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</si>
  <si>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</si>
  <si>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</si>
  <si>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</si>
  <si>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</si>
  <si>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</si>
  <si>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</si>
  <si>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</si>
  <si>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</si>
  <si>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</si>
  <si>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</si>
  <si>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</si>
  <si>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</si>
  <si>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</si>
  <si>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</si>
  <si>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</si>
  <si>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</si>
  <si>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</si>
  <si>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</si>
  <si>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</si>
  <si>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</si>
  <si>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</si>
  <si>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</si>
  <si>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</si>
  <si>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</si>
  <si>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</si>
  <si>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</si>
  <si>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</si>
  <si>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</si>
  <si>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</si>
  <si>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</si>
  <si>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</si>
  <si>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</si>
  <si>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</si>
  <si>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</si>
  <si>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</si>
  <si>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</si>
  <si>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</si>
  <si>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</si>
  <si>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</si>
  <si>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</si>
  <si>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</si>
  <si>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</si>
  <si>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</si>
  <si>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</si>
  <si>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</si>
  <si>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</si>
  <si>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</si>
  <si>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</si>
  <si>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</si>
  <si>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</si>
  <si>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</si>
  <si>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</si>
  <si>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</si>
  <si>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</si>
  <si>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</si>
  <si>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</si>
  <si>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</si>
  <si>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</si>
  <si>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</si>
  <si>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</si>
  <si>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</si>
  <si>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</si>
  <si>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</si>
  <si>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</si>
  <si>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</si>
  <si>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</si>
  <si>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</si>
  <si>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</si>
  <si>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</si>
  <si>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</si>
  <si>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</si>
  <si>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</si>
  <si>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</si>
  <si>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</si>
  <si>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</si>
  <si>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</si>
  <si>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</si>
  <si>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</si>
  <si>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</si>
  <si>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</si>
  <si>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</si>
  <si>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</si>
  <si>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</si>
  <si>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</si>
  <si>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</si>
  <si>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</si>
  <si>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</si>
  <si>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</si>
  <si>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</si>
  <si>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</si>
  <si>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</si>
  <si>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</si>
  <si>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</si>
  <si>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</si>
  <si>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</si>
  <si>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</si>
  <si>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</si>
  <si>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</si>
  <si>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</si>
  <si>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</si>
  <si>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</si>
  <si>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</si>
  <si>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</si>
  <si>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</si>
  <si>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</si>
  <si>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</si>
  <si>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</si>
  <si>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</si>
  <si>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</si>
  <si>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</si>
  <si>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</si>
  <si>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</si>
  <si>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</si>
  <si>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</si>
  <si>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</si>
  <si>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</si>
  <si>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</si>
  <si>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</si>
  <si>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</si>
  <si>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</si>
  <si>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</si>
  <si>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</si>
  <si>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</si>
  <si>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</si>
  <si>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</si>
  <si>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</si>
  <si>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</si>
  <si>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</si>
  <si>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</si>
  <si>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</si>
  <si>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</si>
  <si>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</si>
  <si>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</si>
  <si>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</si>
  <si>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</si>
  <si>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</si>
  <si>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</si>
  <si>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</si>
  <si>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</si>
  <si>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</si>
  <si>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</si>
  <si>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</si>
  <si>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</si>
  <si>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</si>
  <si>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</si>
  <si>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</si>
  <si>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</si>
  <si>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</si>
  <si>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</si>
  <si>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</si>
  <si>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</si>
  <si>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</si>
  <si>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</si>
  <si>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</si>
  <si>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</si>
  <si>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</si>
  <si>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</si>
  <si>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</si>
  <si>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</si>
  <si>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</si>
  <si>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</si>
  <si>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</si>
  <si>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</si>
  <si>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</si>
  <si>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</si>
  <si>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</si>
  <si>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</si>
  <si>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</si>
  <si>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</si>
  <si>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</si>
  <si>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</si>
  <si>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</si>
  <si>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</si>
  <si>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</si>
  <si>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</si>
  <si>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</si>
  <si>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</si>
  <si>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</si>
  <si>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</si>
  <si>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</si>
  <si>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</si>
  <si>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</si>
  <si>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</si>
  <si>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</si>
  <si>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</si>
  <si>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</si>
  <si>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</si>
  <si>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</si>
  <si>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</si>
  <si>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</si>
  <si>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</si>
  <si>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</si>
  <si>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</si>
  <si>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</si>
  <si>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</si>
  <si>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</si>
  <si>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</si>
  <si>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</si>
  <si>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</si>
  <si>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</si>
  <si>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</si>
  <si>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</si>
  <si>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</si>
  <si>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</si>
  <si>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</si>
  <si>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</si>
  <si>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</si>
  <si>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</si>
  <si>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</si>
  <si>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</si>
  <si>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</si>
  <si>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</si>
  <si>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</si>
  <si>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</si>
  <si>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</si>
  <si>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</si>
  <si>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</si>
  <si>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</si>
  <si>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</si>
  <si>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</si>
  <si>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</si>
  <si>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</si>
  <si>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</si>
  <si>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</si>
  <si>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</si>
  <si>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</si>
  <si>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</si>
  <si>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</si>
  <si>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</si>
  <si>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</si>
  <si>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</si>
  <si>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</si>
  <si>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</si>
  <si>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</si>
  <si>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</si>
  <si>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</si>
  <si>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</si>
  <si>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</si>
  <si>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</si>
  <si>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</si>
  <si>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</si>
  <si>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</si>
  <si>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</si>
  <si>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</si>
  <si>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</si>
  <si>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</si>
  <si>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</si>
  <si>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</si>
  <si>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</si>
  <si>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</si>
  <si>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</si>
  <si>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</si>
  <si>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</si>
  <si>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</si>
  <si>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</si>
  <si>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</si>
  <si>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</si>
  <si>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</si>
  <si>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</si>
  <si>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</si>
  <si>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</si>
  <si>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</si>
  <si>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</si>
  <si>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</si>
  <si>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</si>
  <si>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</si>
  <si>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</si>
  <si>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</si>
  <si>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</si>
  <si>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</si>
  <si>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</si>
  <si>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</si>
  <si>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</si>
  <si>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</si>
  <si>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</si>
  <si>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</si>
  <si>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</si>
  <si>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</si>
  <si>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</si>
  <si>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</si>
  <si>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</si>
  <si>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</si>
  <si>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</si>
  <si>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</si>
  <si>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</si>
  <si>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</si>
  <si>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</si>
  <si>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</si>
  <si>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</si>
  <si>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</si>
  <si>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</si>
  <si>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</si>
  <si>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</si>
  <si>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</si>
  <si>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</si>
  <si>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</si>
  <si>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</si>
  <si>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</si>
  <si>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</si>
  <si>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</si>
  <si>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</si>
  <si>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</si>
  <si>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</si>
  <si>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</si>
  <si>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</si>
  <si>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</si>
  <si>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</si>
  <si>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</si>
  <si>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</si>
  <si>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</si>
  <si>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</si>
  <si>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</si>
  <si>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</si>
  <si>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</si>
  <si>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</si>
  <si>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</si>
  <si>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</si>
  <si>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</si>
  <si>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</si>
  <si>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</si>
  <si>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</si>
  <si>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</si>
  <si>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</si>
  <si>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</si>
  <si>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</si>
  <si>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</si>
  <si>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</si>
  <si>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</si>
  <si>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</si>
  <si>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</si>
  <si>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</si>
  <si>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</si>
  <si>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</si>
  <si>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</si>
  <si>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</si>
  <si>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</si>
  <si>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</si>
  <si>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</si>
  <si>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</si>
  <si>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</si>
  <si>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</si>
  <si>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</si>
  <si>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</si>
  <si>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</si>
  <si>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</si>
  <si>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</si>
  <si>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</si>
  <si>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</si>
  <si>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</si>
  <si>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</si>
  <si>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</si>
  <si>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</si>
  <si>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</si>
  <si>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</si>
  <si>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</si>
  <si>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</si>
  <si>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</si>
  <si>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</si>
  <si>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</si>
  <si>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</si>
  <si>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</si>
  <si>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</si>
  <si>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</si>
  <si>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</si>
  <si>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</si>
  <si>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</si>
  <si>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</si>
  <si>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</si>
  <si>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</si>
  <si>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</si>
  <si>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</si>
  <si>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</si>
  <si>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</si>
  <si>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</si>
  <si>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</si>
  <si>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</si>
  <si>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</si>
  <si>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</si>
  <si>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</si>
  <si>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</si>
  <si>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</si>
  <si>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</si>
  <si>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</si>
  <si>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</si>
  <si>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</si>
  <si>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</si>
  <si>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</si>
  <si>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</si>
  <si>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</si>
  <si>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</si>
  <si>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</si>
  <si>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</si>
  <si>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</si>
  <si>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</si>
  <si>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</si>
  <si>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</si>
  <si>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</si>
  <si>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</si>
  <si>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</si>
  <si>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</si>
  <si>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</si>
  <si>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</si>
  <si>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</si>
  <si>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</si>
  <si>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</si>
  <si>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</si>
  <si>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</si>
  <si>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</si>
  <si>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</si>
  <si>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</si>
  <si>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</si>
  <si>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</si>
  <si>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</si>
  <si>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</si>
  <si>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</si>
  <si>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</si>
  <si>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</si>
  <si>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</si>
  <si>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</si>
  <si>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</si>
  <si>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</si>
  <si>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</si>
  <si>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</si>
  <si>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</si>
  <si>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</si>
  <si>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</si>
  <si>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</si>
  <si>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</si>
  <si>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</si>
  <si>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</si>
  <si>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</si>
  <si>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</si>
  <si>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</si>
  <si>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</si>
  <si>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</si>
  <si>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</si>
  <si>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</si>
  <si>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</si>
  <si>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</si>
  <si>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</si>
  <si>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</si>
  <si>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</si>
  <si>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</si>
  <si>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</si>
  <si>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</si>
  <si>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</si>
  <si>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</si>
  <si>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</si>
  <si>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</si>
  <si>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</si>
  <si>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</si>
  <si>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</si>
  <si>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</si>
  <si>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</si>
  <si>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</si>
  <si>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</si>
  <si>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</si>
  <si>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</si>
  <si>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</si>
  <si>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</si>
  <si>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</si>
  <si>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</si>
  <si>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</si>
  <si>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</si>
  <si>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</si>
  <si>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</si>
  <si>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</si>
  <si>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</si>
  <si>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</si>
  <si>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</si>
  <si>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</si>
  <si>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</si>
  <si>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</si>
  <si>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</si>
  <si>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</si>
  <si>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</si>
  <si>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</si>
  <si>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Yogi CPF-1</t>
  </si>
  <si>
    <t>Van Buren</t>
  </si>
  <si>
    <t>Bee Branch</t>
  </si>
  <si>
    <t>AR</t>
  </si>
  <si>
    <t>3541 Black Hill Road</t>
  </si>
  <si>
    <t>08-1001</t>
  </si>
  <si>
    <t>ND</t>
  </si>
  <si>
    <t>N/A</t>
  </si>
  <si>
    <t>Phase 1 24 Mil  1A072-15</t>
  </si>
  <si>
    <t>Calculated/Modeled</t>
  </si>
  <si>
    <t>GRI-GLYCalc 4.0</t>
  </si>
  <si>
    <t>H-1</t>
  </si>
  <si>
    <t>Large Dehydrator Standards</t>
  </si>
  <si>
    <t>Below HAP's emissions standards.</t>
  </si>
  <si>
    <t>Recycle</t>
  </si>
  <si>
    <t>Saturated</t>
  </si>
  <si>
    <t>Pneumatic</t>
  </si>
  <si>
    <t>Phase 2 24 Mil  1A072-07</t>
  </si>
  <si>
    <t>H-2</t>
  </si>
  <si>
    <t>G&amp;B</t>
  </si>
  <si>
    <t>Table 2-4 from the EPA's Protocol for Equipment Leak Emission Estimates</t>
  </si>
  <si>
    <t>Tank-1</t>
  </si>
  <si>
    <t>Grid</t>
  </si>
  <si>
    <t>1st stage suction scrubber</t>
  </si>
  <si>
    <t>2nd stage suction scrubber</t>
  </si>
  <si>
    <t>3rd stage suction scrubber</t>
  </si>
  <si>
    <t>Coalescer drain pot</t>
  </si>
  <si>
    <t>Final Scrubber</t>
  </si>
  <si>
    <t>Glycol Contactor</t>
  </si>
  <si>
    <t>Inlet Separator</t>
  </si>
  <si>
    <t>OGI</t>
  </si>
  <si>
    <t>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</si>
</sst>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right" vertical="top" wrapText="1"/>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LKWPAfr1ooq25M2fn+9r9quwQoqUwG76RM8hw/Jh5Sg/smes3YHdus5KY/eH+LTAtGnLH8DCFFHnPhJ3qpZKQ==" saltValue="1MVx4swEzUU2DSxX6YATy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abSelected="1" workbookViewId="0">
      <pane xSplit="2" ySplit="10" topLeftCell="BL11" activePane="bottomRight" state="frozen"/>
      <selection pane="topRight" activeCell="C1" sqref="C1"/>
      <selection pane="bottomLeft" activeCell="A11" sqref="A11"/>
      <selection pane="bottomRight" activeCell="BU12" sqref="BU12"/>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Yogi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t="s">
        <v>893</v>
      </c>
      <c r="C11" s="256" t="s">
        <v>886</v>
      </c>
      <c r="D11" s="257" t="s">
        <v>80</v>
      </c>
      <c r="E11" s="258" t="s">
        <v>813</v>
      </c>
      <c r="F11" s="257" t="s">
        <v>907</v>
      </c>
      <c r="G11" s="257">
        <v>7.0000000000000007E-2</v>
      </c>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9" t="s">
        <v>897</v>
      </c>
      <c r="AI11" s="257" t="s">
        <v>908</v>
      </c>
      <c r="AJ11" s="260"/>
      <c r="AK11" s="261" t="s">
        <v>883</v>
      </c>
      <c r="AL11" s="261"/>
      <c r="AM11" s="261"/>
      <c r="AN11" s="262"/>
      <c r="AO11" s="261" t="s">
        <v>883</v>
      </c>
      <c r="AP11" s="261"/>
      <c r="AQ11" s="261"/>
      <c r="AR11" s="262"/>
      <c r="AS11" s="263"/>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t="s">
        <v>883</v>
      </c>
      <c r="BU11" s="257" t="s">
        <v>883</v>
      </c>
      <c r="BV11" s="257"/>
      <c r="BW11" s="257">
        <v>1775</v>
      </c>
    </row>
    <row r="12" spans="2:90" s="10" customFormat="1" ht="43.2" x14ac:dyDescent="0.3">
      <c r="B12" s="257">
        <v>10135</v>
      </c>
      <c r="C12" s="256" t="s">
        <v>886</v>
      </c>
      <c r="D12" s="257" t="s">
        <v>80</v>
      </c>
      <c r="E12" s="258" t="s">
        <v>813</v>
      </c>
      <c r="F12" s="257" t="s">
        <v>907</v>
      </c>
      <c r="G12" s="257">
        <v>7.0000000000000007E-2</v>
      </c>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9" t="s">
        <v>897</v>
      </c>
      <c r="AI12" s="257" t="s">
        <v>908</v>
      </c>
      <c r="AJ12" s="260"/>
      <c r="AK12" s="261" t="s">
        <v>883</v>
      </c>
      <c r="AL12" s="261"/>
      <c r="AM12" s="261"/>
      <c r="AN12" s="262"/>
      <c r="AO12" s="261" t="s">
        <v>883</v>
      </c>
      <c r="AP12" s="261"/>
      <c r="AQ12" s="261"/>
      <c r="AR12" s="262"/>
      <c r="AS12" s="263"/>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t="s">
        <v>883</v>
      </c>
      <c r="BU12" s="257" t="s">
        <v>883</v>
      </c>
      <c r="BV12" s="257"/>
      <c r="BW12" s="257">
        <v>1775</v>
      </c>
    </row>
    <row r="13" spans="2:90" s="10" customFormat="1" x14ac:dyDescent="0.3">
      <c r="B13" s="257"/>
      <c r="C13" s="256"/>
      <c r="D13" s="257" t="s">
        <v>80</v>
      </c>
      <c r="E13" s="119"/>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9"/>
      <c r="AI13" s="257"/>
      <c r="AJ13" s="260"/>
      <c r="AK13" s="261"/>
      <c r="AL13" s="261"/>
      <c r="AM13" s="261"/>
      <c r="AN13" s="262"/>
      <c r="AO13" s="261"/>
      <c r="AP13" s="261"/>
      <c r="AQ13" s="261"/>
      <c r="AR13" s="262"/>
      <c r="AS13" s="263"/>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row>
    <row r="14" spans="2:90" s="10" customFormat="1" x14ac:dyDescent="0.3">
      <c r="B14" s="257"/>
      <c r="C14" s="256"/>
      <c r="D14" s="257"/>
      <c r="E14" s="119"/>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9"/>
      <c r="AI14" s="257"/>
      <c r="AJ14" s="260"/>
      <c r="AK14" s="261"/>
      <c r="AL14" s="261"/>
      <c r="AM14" s="261"/>
      <c r="AN14" s="262"/>
      <c r="AO14" s="261"/>
      <c r="AP14" s="261"/>
      <c r="AQ14" s="261"/>
      <c r="AR14" s="262"/>
      <c r="AS14" s="263"/>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row>
    <row r="15" spans="2:90" s="10" customFormat="1" x14ac:dyDescent="0.3">
      <c r="B15" s="257"/>
      <c r="C15" s="256"/>
      <c r="D15" s="257"/>
      <c r="E15" s="119"/>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9"/>
      <c r="AI15" s="257"/>
      <c r="AJ15" s="260"/>
      <c r="AK15" s="261"/>
      <c r="AL15" s="261"/>
      <c r="AM15" s="261"/>
      <c r="AN15" s="262"/>
      <c r="AO15" s="261"/>
      <c r="AP15" s="261"/>
      <c r="AQ15" s="261"/>
      <c r="AR15" s="262"/>
      <c r="AS15" s="263"/>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row>
    <row r="16" spans="2:90" s="10" customFormat="1" x14ac:dyDescent="0.3">
      <c r="B16" s="257"/>
      <c r="C16" s="256"/>
      <c r="D16" s="257"/>
      <c r="E16" s="119"/>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9"/>
      <c r="AI16" s="257"/>
      <c r="AJ16" s="260"/>
      <c r="AK16" s="261"/>
      <c r="AL16" s="261"/>
      <c r="AM16" s="261"/>
      <c r="AN16" s="262"/>
      <c r="AO16" s="261"/>
      <c r="AP16" s="261"/>
      <c r="AQ16" s="261"/>
      <c r="AR16" s="262"/>
      <c r="AS16" s="263"/>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row>
    <row r="17" spans="2:75" s="10" customFormat="1" x14ac:dyDescent="0.3">
      <c r="B17" s="257"/>
      <c r="C17" s="256"/>
      <c r="D17" s="257"/>
      <c r="E17" s="119"/>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9"/>
      <c r="AI17" s="257"/>
      <c r="AJ17" s="260"/>
      <c r="AK17" s="261"/>
      <c r="AL17" s="261"/>
      <c r="AM17" s="261"/>
      <c r="AN17" s="262"/>
      <c r="AO17" s="261"/>
      <c r="AP17" s="261"/>
      <c r="AQ17" s="261"/>
      <c r="AR17" s="262"/>
      <c r="AS17" s="263"/>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row>
    <row r="18" spans="2:75" s="10" customFormat="1" x14ac:dyDescent="0.3">
      <c r="B18" s="257"/>
      <c r="C18" s="256"/>
      <c r="D18" s="257"/>
      <c r="E18" s="119"/>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9"/>
      <c r="AI18" s="257"/>
      <c r="AJ18" s="260"/>
      <c r="AK18" s="261"/>
      <c r="AL18" s="261"/>
      <c r="AM18" s="261"/>
      <c r="AN18" s="262"/>
      <c r="AO18" s="261"/>
      <c r="AP18" s="261"/>
      <c r="AQ18" s="261"/>
      <c r="AR18" s="262"/>
      <c r="AS18" s="263"/>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row>
    <row r="19" spans="2:75" s="10" customFormat="1" x14ac:dyDescent="0.3">
      <c r="B19" s="257"/>
      <c r="C19" s="256"/>
      <c r="D19" s="257" t="s">
        <v>80</v>
      </c>
      <c r="E19" s="119"/>
      <c r="F19" s="257" t="s">
        <v>80</v>
      </c>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9"/>
      <c r="AI19" s="257"/>
      <c r="AJ19" s="260"/>
      <c r="AK19" s="261"/>
      <c r="AL19" s="261"/>
      <c r="AM19" s="261"/>
      <c r="AN19" s="262"/>
      <c r="AO19" s="261"/>
      <c r="AP19" s="261"/>
      <c r="AQ19" s="261"/>
      <c r="AR19" s="262"/>
      <c r="AS19" s="263"/>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row>
    <row r="20" spans="2:75" s="10" customFormat="1" x14ac:dyDescent="0.3">
      <c r="B20" s="257"/>
      <c r="C20" s="256"/>
      <c r="D20" s="257" t="s">
        <v>80</v>
      </c>
      <c r="E20" s="119"/>
      <c r="F20" s="257" t="s">
        <v>80</v>
      </c>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9"/>
      <c r="AI20" s="257"/>
      <c r="AJ20" s="260"/>
      <c r="AK20" s="261"/>
      <c r="AL20" s="261"/>
      <c r="AM20" s="261"/>
      <c r="AN20" s="262"/>
      <c r="AO20" s="261"/>
      <c r="AP20" s="261"/>
      <c r="AQ20" s="261"/>
      <c r="AR20" s="262"/>
      <c r="AS20" s="263"/>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c r="BV20" s="257"/>
      <c r="BW20" s="257"/>
    </row>
    <row r="21" spans="2:75" s="10" customFormat="1" x14ac:dyDescent="0.3">
      <c r="B21" s="257"/>
      <c r="C21" s="256"/>
      <c r="D21" s="257" t="s">
        <v>80</v>
      </c>
      <c r="E21" s="119"/>
      <c r="F21" s="257" t="s">
        <v>80</v>
      </c>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9"/>
      <c r="AI21" s="257"/>
      <c r="AJ21" s="257"/>
      <c r="AK21" s="264"/>
      <c r="AL21" s="264"/>
      <c r="AM21" s="264"/>
      <c r="AN21" s="257"/>
      <c r="AO21" s="264"/>
      <c r="AP21" s="264"/>
      <c r="AQ21" s="264"/>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row>
    <row r="22" spans="2:75" s="10" customFormat="1" x14ac:dyDescent="0.3">
      <c r="B22" s="257"/>
      <c r="C22" s="256"/>
      <c r="D22" s="257" t="s">
        <v>80</v>
      </c>
      <c r="E22" s="119"/>
      <c r="F22" s="257" t="s">
        <v>80</v>
      </c>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9"/>
      <c r="AI22" s="257"/>
      <c r="AJ22" s="257"/>
      <c r="AK22" s="264"/>
      <c r="AL22" s="264"/>
      <c r="AM22" s="264"/>
      <c r="AN22" s="257"/>
      <c r="AO22" s="264"/>
      <c r="AP22" s="264"/>
      <c r="AQ22" s="264"/>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row>
    <row r="23" spans="2:75" s="10" customFormat="1" x14ac:dyDescent="0.3">
      <c r="B23" s="257"/>
      <c r="C23" s="256"/>
      <c r="D23" s="257" t="s">
        <v>80</v>
      </c>
      <c r="E23" s="119"/>
      <c r="F23" s="257" t="s">
        <v>80</v>
      </c>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9"/>
      <c r="AI23" s="257"/>
      <c r="AJ23" s="257"/>
      <c r="AK23" s="264"/>
      <c r="AL23" s="264"/>
      <c r="AM23" s="264"/>
      <c r="AN23" s="257"/>
      <c r="AO23" s="264"/>
      <c r="AP23" s="264"/>
      <c r="AQ23" s="264"/>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row>
    <row r="24" spans="2:75" s="10" customFormat="1" x14ac:dyDescent="0.3">
      <c r="B24" s="257"/>
      <c r="C24" s="256"/>
      <c r="D24" s="257" t="s">
        <v>80</v>
      </c>
      <c r="E24" s="119"/>
      <c r="F24" s="257" t="s">
        <v>80</v>
      </c>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9"/>
      <c r="AI24" s="257"/>
      <c r="AJ24" s="257"/>
      <c r="AK24" s="264"/>
      <c r="AL24" s="264"/>
      <c r="AM24" s="264"/>
      <c r="AN24" s="257"/>
      <c r="AO24" s="264"/>
      <c r="AP24" s="264"/>
      <c r="AQ24" s="264"/>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row>
    <row r="25" spans="2:75" s="10" customFormat="1" x14ac:dyDescent="0.3">
      <c r="B25" s="257"/>
      <c r="C25" s="256"/>
      <c r="D25" s="257" t="s">
        <v>80</v>
      </c>
      <c r="E25" s="119"/>
      <c r="F25" s="257" t="s">
        <v>80</v>
      </c>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9"/>
      <c r="AI25" s="257"/>
      <c r="AJ25" s="257"/>
      <c r="AK25" s="264"/>
      <c r="AL25" s="264"/>
      <c r="AM25" s="264"/>
      <c r="AN25" s="257"/>
      <c r="AO25" s="264"/>
      <c r="AP25" s="264"/>
      <c r="AQ25" s="264"/>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row>
    <row r="26" spans="2:75" s="10" customFormat="1" x14ac:dyDescent="0.3">
      <c r="B26" s="257"/>
      <c r="C26" s="256"/>
      <c r="D26" s="257" t="s">
        <v>80</v>
      </c>
      <c r="E26" s="119"/>
      <c r="F26" s="257" t="s">
        <v>80</v>
      </c>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9"/>
      <c r="AI26" s="257"/>
      <c r="AJ26" s="257"/>
      <c r="AK26" s="264"/>
      <c r="AL26" s="264"/>
      <c r="AM26" s="264"/>
      <c r="AN26" s="257"/>
      <c r="AO26" s="264"/>
      <c r="AP26" s="264"/>
      <c r="AQ26" s="264"/>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row>
  </sheetData>
  <sheetProtection algorithmName="SHA-512" hashValue="QNZzGJm+sWzGTCVe6wVb5Nq8QONwDTixcyK81uQPIOMdIw53pALGQHwQeqIP5YT3Ha68fAM1A4kEwVpIvTztBg==" saltValue="8P0PSPw2b2La8aPfGdvGu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5" t="s">
        <v>625</v>
      </c>
      <c r="D1" s="266" t="s">
        <v>626</v>
      </c>
      <c r="E1" s="266"/>
      <c r="F1" s="266"/>
      <c r="G1" s="266"/>
      <c r="J1" s="38"/>
    </row>
    <row r="2" spans="2:91" ht="14.7" customHeight="1" x14ac:dyDescent="0.3">
      <c r="D2" s="266"/>
      <c r="E2" s="266"/>
      <c r="F2" s="266"/>
      <c r="G2" s="266"/>
    </row>
    <row r="3" spans="2:91" ht="15.6" x14ac:dyDescent="0.3">
      <c r="B3" s="40" t="s">
        <v>368</v>
      </c>
    </row>
    <row r="4" spans="2:91" x14ac:dyDescent="0.3">
      <c r="B4" s="103" t="s">
        <v>369</v>
      </c>
      <c r="C4" s="104" t="str">
        <f>Facility!C4</f>
        <v>Desoto Gathering Company, LLC</v>
      </c>
    </row>
    <row r="5" spans="2:91" x14ac:dyDescent="0.3">
      <c r="B5" s="103" t="s">
        <v>14</v>
      </c>
      <c r="C5" s="104" t="str">
        <f>Facility!C21</f>
        <v>Yogi CPF-1</v>
      </c>
    </row>
    <row r="6" spans="2:91" x14ac:dyDescent="0.3">
      <c r="BL6" s="267"/>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8" t="s">
        <v>474</v>
      </c>
      <c r="AE8" s="269" t="s">
        <v>475</v>
      </c>
      <c r="AF8" s="270"/>
      <c r="AG8" s="271"/>
      <c r="AH8" s="271"/>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2" t="s">
        <v>477</v>
      </c>
      <c r="BK8" s="273"/>
      <c r="BL8" s="274" t="s">
        <v>478</v>
      </c>
      <c r="BM8" s="275"/>
      <c r="BN8" s="276" t="s">
        <v>630</v>
      </c>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7" t="s">
        <v>631</v>
      </c>
      <c r="AE9" s="186" t="s">
        <v>632</v>
      </c>
      <c r="AF9" s="190" t="s">
        <v>633</v>
      </c>
      <c r="AG9" s="278"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9" t="s">
        <v>636</v>
      </c>
      <c r="BM9" s="279" t="s">
        <v>637</v>
      </c>
      <c r="BN9" s="280" t="s">
        <v>638</v>
      </c>
      <c r="BO9" s="280" t="s">
        <v>639</v>
      </c>
      <c r="BP9" s="280" t="s">
        <v>640</v>
      </c>
      <c r="BQ9" s="280" t="s">
        <v>641</v>
      </c>
      <c r="BR9" s="280" t="s">
        <v>642</v>
      </c>
      <c r="BS9" s="280" t="s">
        <v>643</v>
      </c>
      <c r="BT9" s="280" t="s">
        <v>644</v>
      </c>
      <c r="BU9" s="280" t="s">
        <v>645</v>
      </c>
      <c r="BV9" s="280" t="s">
        <v>646</v>
      </c>
      <c r="BW9" s="280" t="s">
        <v>647</v>
      </c>
      <c r="BX9" s="280" t="s">
        <v>648</v>
      </c>
      <c r="BY9" s="280" t="s">
        <v>649</v>
      </c>
      <c r="BZ9" s="280" t="s">
        <v>650</v>
      </c>
      <c r="CA9" s="280" t="s">
        <v>651</v>
      </c>
      <c r="CB9" s="280" t="s">
        <v>652</v>
      </c>
      <c r="CC9" s="280" t="s">
        <v>653</v>
      </c>
      <c r="CD9" s="280" t="s">
        <v>654</v>
      </c>
      <c r="CE9" s="280" t="s">
        <v>655</v>
      </c>
      <c r="CF9" s="280" t="s">
        <v>656</v>
      </c>
      <c r="CG9" s="280" t="s">
        <v>657</v>
      </c>
      <c r="CH9" s="280" t="s">
        <v>658</v>
      </c>
      <c r="CI9" s="280" t="s">
        <v>659</v>
      </c>
      <c r="CJ9" s="280" t="s">
        <v>660</v>
      </c>
      <c r="CK9" s="280" t="s">
        <v>661</v>
      </c>
      <c r="CL9" s="280" t="s">
        <v>662</v>
      </c>
      <c r="CM9" s="279"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1"/>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pQG2TTTBu7nVtDUlyFG2tERVp7037FXVHfZYrFQIQQG5B5ewFEF/PDaPi/laBxwouS0J42etZQF8XWlUvlBOjA==" saltValue="mYDDZQf8CiBgxF9JxSisO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Yogi CPF-1</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2"/>
    </row>
    <row r="11" spans="2:66" ht="15.6" x14ac:dyDescent="0.3">
      <c r="B11" s="40" t="s">
        <v>666</v>
      </c>
      <c r="C11" s="283"/>
      <c r="D11" s="143" t="s">
        <v>472</v>
      </c>
      <c r="AH11" s="152"/>
    </row>
    <row r="12" spans="2:66" x14ac:dyDescent="0.3">
      <c r="B12" s="150" t="s">
        <v>667</v>
      </c>
      <c r="C12" s="284"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5" t="s">
        <v>474</v>
      </c>
      <c r="AE12" s="285"/>
      <c r="AF12" s="286"/>
      <c r="AG12" s="287" t="s">
        <v>475</v>
      </c>
      <c r="AH12" s="287"/>
      <c r="AI12" s="287"/>
      <c r="AJ12" s="287"/>
      <c r="AK12" s="288"/>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WlwAmsOpE6S1trnacbkFhiXXOO1kKHZrTiPXluGqSvx1G42m7YAb0+3WoH+Pg7LcAwCeN8J5lTaNkxiq1G0pdA==" saltValue="zvoyCe+7GLM5ONJuBz1zo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Yogi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5" t="s">
        <v>474</v>
      </c>
      <c r="AE9" s="285"/>
      <c r="AF9" s="286"/>
      <c r="AG9" s="287" t="s">
        <v>475</v>
      </c>
      <c r="AH9" s="287"/>
      <c r="AI9" s="287"/>
      <c r="AJ9" s="287"/>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EkBSTC/JrgRbfeOBO2B4iNzsfr5Shzly4CS7FeQwJhj/3yUzaHczWfuPTbdl85Dxo3yawI/Liiv7GOGS/YdPHg==" saltValue="Vr0dhsUC9lX4i458Y+NZf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9" workbookViewId="0">
      <selection activeCell="F21" sqref="F21"/>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9"/>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Yogi CPF-1</v>
      </c>
      <c r="D6" s="36"/>
      <c r="E6" s="36"/>
      <c r="F6" s="36"/>
      <c r="G6" s="36"/>
      <c r="H6" s="36"/>
      <c r="I6" s="36"/>
    </row>
    <row r="7" spans="2:9" s="36" customFormat="1" x14ac:dyDescent="0.3"/>
    <row r="8" spans="2:9" s="36" customFormat="1" ht="15.6" x14ac:dyDescent="0.3">
      <c r="B8" s="40" t="s">
        <v>682</v>
      </c>
    </row>
    <row r="9" spans="2:9" ht="28.8" x14ac:dyDescent="0.3">
      <c r="B9" s="290" t="s">
        <v>683</v>
      </c>
      <c r="C9" s="291" t="s">
        <v>882</v>
      </c>
      <c r="D9" s="292"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3"/>
      <c r="F13" s="36"/>
      <c r="G13" s="36"/>
      <c r="H13" s="36"/>
      <c r="I13" s="36"/>
    </row>
    <row r="14" spans="2:9" x14ac:dyDescent="0.3">
      <c r="B14" s="294" t="s">
        <v>689</v>
      </c>
      <c r="C14" s="295">
        <v>14</v>
      </c>
      <c r="D14" s="295" t="s">
        <v>883</v>
      </c>
      <c r="E14" s="36"/>
      <c r="F14" s="36"/>
      <c r="G14" s="36"/>
      <c r="H14" s="36"/>
      <c r="I14" s="36"/>
    </row>
    <row r="15" spans="2:9" x14ac:dyDescent="0.3">
      <c r="B15" s="294" t="s">
        <v>690</v>
      </c>
      <c r="C15" s="295">
        <v>0</v>
      </c>
      <c r="D15" s="295" t="s">
        <v>883</v>
      </c>
      <c r="E15" s="36"/>
      <c r="F15" s="36"/>
      <c r="G15" s="36"/>
      <c r="H15" s="36"/>
      <c r="I15" s="36"/>
    </row>
    <row r="16" spans="2:9" x14ac:dyDescent="0.3">
      <c r="B16" s="294" t="s">
        <v>691</v>
      </c>
      <c r="C16" s="295">
        <v>3</v>
      </c>
      <c r="D16" s="295" t="s">
        <v>883</v>
      </c>
      <c r="E16" s="36"/>
      <c r="F16" s="36"/>
      <c r="G16" s="36"/>
      <c r="H16" s="36"/>
      <c r="I16" s="36"/>
    </row>
    <row r="17" spans="2:9" ht="28.8" x14ac:dyDescent="0.3">
      <c r="B17" s="294" t="s">
        <v>692</v>
      </c>
      <c r="C17" s="295">
        <v>2</v>
      </c>
      <c r="D17" s="295" t="s">
        <v>883</v>
      </c>
      <c r="E17" s="36"/>
      <c r="F17" s="36"/>
      <c r="G17" s="36"/>
      <c r="H17" s="36"/>
      <c r="I17" s="36"/>
    </row>
    <row r="18" spans="2:9" ht="28.8" x14ac:dyDescent="0.3">
      <c r="B18" s="294" t="s">
        <v>693</v>
      </c>
      <c r="C18" s="295">
        <v>0</v>
      </c>
      <c r="D18" s="295" t="s">
        <v>883</v>
      </c>
      <c r="E18" s="36"/>
      <c r="F18" s="36"/>
      <c r="G18" s="36"/>
      <c r="H18" s="36"/>
      <c r="I18" s="36"/>
    </row>
    <row r="19" spans="2:9" ht="28.8" x14ac:dyDescent="0.3">
      <c r="B19" s="294" t="s">
        <v>694</v>
      </c>
      <c r="C19" s="295">
        <v>7</v>
      </c>
      <c r="D19" s="295" t="s">
        <v>883</v>
      </c>
      <c r="E19" s="36"/>
      <c r="F19" s="36"/>
      <c r="G19" s="36"/>
      <c r="H19" s="36"/>
      <c r="I19" s="36"/>
    </row>
    <row r="20" spans="2:9" ht="28.8" x14ac:dyDescent="0.3">
      <c r="B20" s="294" t="s">
        <v>695</v>
      </c>
      <c r="C20" s="295">
        <v>0</v>
      </c>
      <c r="D20" s="295" t="s">
        <v>883</v>
      </c>
      <c r="E20" s="36"/>
      <c r="F20" s="36"/>
      <c r="G20" s="36"/>
      <c r="H20" s="36"/>
      <c r="I20" s="36"/>
    </row>
    <row r="21" spans="2:9" ht="28.8" x14ac:dyDescent="0.3">
      <c r="B21" s="294" t="s">
        <v>696</v>
      </c>
      <c r="C21" s="295">
        <v>2</v>
      </c>
      <c r="D21" s="295" t="s">
        <v>883</v>
      </c>
      <c r="E21" s="36"/>
      <c r="F21" s="36"/>
      <c r="G21" s="36"/>
      <c r="H21" s="36"/>
      <c r="I21" s="36"/>
    </row>
    <row r="22" spans="2:9" ht="28.8" x14ac:dyDescent="0.3">
      <c r="B22" s="294" t="s">
        <v>697</v>
      </c>
      <c r="C22" s="295">
        <v>0</v>
      </c>
      <c r="D22" s="295" t="s">
        <v>883</v>
      </c>
      <c r="E22" s="36"/>
      <c r="F22" s="36"/>
      <c r="G22" s="36"/>
      <c r="H22" s="36"/>
      <c r="I22" s="36"/>
    </row>
    <row r="23" spans="2:9" s="36" customFormat="1" x14ac:dyDescent="0.3"/>
    <row r="24" spans="2:9" s="36" customFormat="1" x14ac:dyDescent="0.3">
      <c r="D24" s="296" t="s">
        <v>698</v>
      </c>
    </row>
    <row r="25" spans="2:9" x14ac:dyDescent="0.3">
      <c r="B25" s="297" t="s">
        <v>699</v>
      </c>
      <c r="C25" s="295" t="s">
        <v>883</v>
      </c>
      <c r="D25" s="295"/>
      <c r="E25" s="36"/>
      <c r="F25" s="36"/>
      <c r="G25" s="36"/>
      <c r="H25" s="36"/>
      <c r="I25" s="36"/>
    </row>
    <row r="26" spans="2:9" x14ac:dyDescent="0.3">
      <c r="B26" s="297" t="s">
        <v>700</v>
      </c>
      <c r="C26" s="295" t="s">
        <v>883</v>
      </c>
      <c r="D26" s="295"/>
      <c r="E26" s="36"/>
      <c r="F26" s="36"/>
      <c r="G26" s="36"/>
      <c r="H26" s="36"/>
      <c r="I26" s="36"/>
    </row>
    <row r="27" spans="2:9" s="36" customFormat="1" x14ac:dyDescent="0.3"/>
    <row r="28" spans="2:9" s="36" customFormat="1" x14ac:dyDescent="0.3"/>
    <row r="29" spans="2:9" s="36" customFormat="1" ht="15.6" x14ac:dyDescent="0.3">
      <c r="B29" s="40" t="s">
        <v>701</v>
      </c>
      <c r="D29" s="296" t="s">
        <v>702</v>
      </c>
    </row>
    <row r="30" spans="2:9" ht="28.8" x14ac:dyDescent="0.3">
      <c r="B30" s="294" t="s">
        <v>703</v>
      </c>
      <c r="C30" s="298" t="s">
        <v>778</v>
      </c>
      <c r="D30" s="119"/>
      <c r="E30" s="36"/>
      <c r="F30" s="36"/>
      <c r="G30" s="36"/>
      <c r="H30" s="36"/>
      <c r="I30" s="36"/>
    </row>
    <row r="31" spans="2:9" ht="28.8" x14ac:dyDescent="0.3">
      <c r="B31" s="294" t="s">
        <v>704</v>
      </c>
      <c r="C31" s="298" t="s">
        <v>778</v>
      </c>
      <c r="D31" s="119"/>
      <c r="E31" s="36"/>
      <c r="F31" s="36"/>
      <c r="G31" s="36"/>
      <c r="H31" s="36"/>
      <c r="I31" s="36"/>
    </row>
    <row r="32" spans="2:9" ht="43.2" x14ac:dyDescent="0.3">
      <c r="B32" s="294" t="s">
        <v>705</v>
      </c>
      <c r="C32" s="298" t="s">
        <v>789</v>
      </c>
      <c r="D32" s="131"/>
      <c r="E32" s="36"/>
      <c r="F32" s="36"/>
      <c r="G32" s="36"/>
      <c r="H32" s="36"/>
      <c r="I32" s="36"/>
    </row>
    <row r="33" spans="2:9" ht="28.8" x14ac:dyDescent="0.3">
      <c r="B33" s="294" t="s">
        <v>706</v>
      </c>
      <c r="C33" s="291"/>
      <c r="D33" s="10"/>
      <c r="E33" s="36"/>
      <c r="F33" s="36"/>
      <c r="G33" s="36"/>
      <c r="H33" s="36"/>
      <c r="I33" s="36"/>
    </row>
    <row r="34" spans="2:9" ht="28.8" x14ac:dyDescent="0.3">
      <c r="B34" s="294" t="s">
        <v>707</v>
      </c>
      <c r="C34" s="291">
        <v>30</v>
      </c>
      <c r="D34" s="299" t="s">
        <v>702</v>
      </c>
      <c r="E34" s="36"/>
      <c r="F34" s="36"/>
      <c r="G34" s="36"/>
      <c r="H34" s="36"/>
      <c r="I34" s="36"/>
    </row>
    <row r="35" spans="2:9" ht="28.8" x14ac:dyDescent="0.3">
      <c r="B35" s="294" t="s">
        <v>708</v>
      </c>
      <c r="C35" s="291"/>
      <c r="D35" s="295"/>
      <c r="E35" s="36"/>
      <c r="F35" s="36"/>
      <c r="G35" s="36"/>
      <c r="H35" s="36"/>
      <c r="I35" s="36"/>
    </row>
    <row r="36" spans="2:9" ht="43.2" x14ac:dyDescent="0.3">
      <c r="B36" s="294" t="s">
        <v>709</v>
      </c>
      <c r="C36" s="291" t="s">
        <v>883</v>
      </c>
      <c r="D36" s="10"/>
      <c r="E36" s="36"/>
      <c r="F36" s="36"/>
      <c r="G36" s="36"/>
      <c r="H36" s="36"/>
      <c r="I36" s="36"/>
    </row>
    <row r="37" spans="2:9" ht="28.8" x14ac:dyDescent="0.3">
      <c r="B37" s="300" t="s">
        <v>710</v>
      </c>
      <c r="C37" s="301" t="s">
        <v>883</v>
      </c>
      <c r="D37" s="10"/>
      <c r="E37" s="36"/>
      <c r="F37" s="36"/>
      <c r="G37" s="36"/>
      <c r="H37" s="36"/>
      <c r="I37" s="36"/>
    </row>
    <row r="38" spans="2:9" ht="28.8" x14ac:dyDescent="0.3">
      <c r="B38" s="302" t="s">
        <v>711</v>
      </c>
      <c r="C38" s="291"/>
      <c r="D38" s="10"/>
      <c r="E38" s="36"/>
      <c r="F38" s="36"/>
      <c r="G38" s="36"/>
      <c r="H38" s="36"/>
      <c r="I38" s="36"/>
    </row>
    <row r="39" spans="2:9" ht="28.8" x14ac:dyDescent="0.3">
      <c r="B39" s="302" t="s">
        <v>712</v>
      </c>
      <c r="C39" s="291"/>
      <c r="D39" s="10"/>
      <c r="E39" s="36"/>
      <c r="F39" s="36"/>
      <c r="G39" s="36"/>
      <c r="H39" s="36"/>
      <c r="I39" s="36"/>
    </row>
    <row r="40" spans="2:9" ht="28.8" x14ac:dyDescent="0.3">
      <c r="B40" s="302" t="s">
        <v>713</v>
      </c>
      <c r="C40" s="291"/>
      <c r="D40" s="303" t="s">
        <v>714</v>
      </c>
      <c r="E40" s="303"/>
      <c r="F40" s="303"/>
      <c r="G40" s="303"/>
      <c r="H40" s="303"/>
      <c r="I40" s="303"/>
    </row>
    <row r="41" spans="2:9" ht="43.2" x14ac:dyDescent="0.3">
      <c r="B41" s="302" t="s">
        <v>715</v>
      </c>
      <c r="C41" s="291"/>
      <c r="D41" s="304" t="s">
        <v>716</v>
      </c>
      <c r="E41" s="304" t="s">
        <v>717</v>
      </c>
      <c r="F41" s="304" t="s">
        <v>718</v>
      </c>
      <c r="G41" s="304" t="s">
        <v>719</v>
      </c>
      <c r="H41" s="304" t="s">
        <v>720</v>
      </c>
      <c r="I41" s="304" t="s">
        <v>721</v>
      </c>
    </row>
    <row r="42" spans="2:9" x14ac:dyDescent="0.3">
      <c r="B42" s="300" t="s">
        <v>722</v>
      </c>
      <c r="C42" s="291" t="s">
        <v>883</v>
      </c>
      <c r="D42" s="295" t="s">
        <v>723</v>
      </c>
      <c r="E42" s="295"/>
      <c r="F42" s="295"/>
      <c r="G42" s="295"/>
      <c r="H42" s="295"/>
      <c r="I42" s="295"/>
    </row>
    <row r="43" spans="2:9" x14ac:dyDescent="0.3">
      <c r="B43" s="300" t="s">
        <v>724</v>
      </c>
      <c r="C43" s="291" t="s">
        <v>883</v>
      </c>
      <c r="D43" s="295" t="s">
        <v>723</v>
      </c>
      <c r="E43" s="295"/>
      <c r="F43" s="295"/>
      <c r="G43" s="295"/>
      <c r="H43" s="295"/>
      <c r="I43" s="295"/>
    </row>
    <row r="44" spans="2:9" s="36" customFormat="1" x14ac:dyDescent="0.3"/>
    <row r="45" spans="2:9" s="36" customFormat="1" x14ac:dyDescent="0.3"/>
    <row r="46" spans="2:9" s="36" customFormat="1" ht="15.6" customHeight="1" x14ac:dyDescent="0.3">
      <c r="B46" s="305" t="s">
        <v>725</v>
      </c>
      <c r="C46" s="305"/>
      <c r="D46" s="305"/>
      <c r="E46" s="305"/>
      <c r="F46" s="305"/>
    </row>
    <row r="47" spans="2:9" s="36" customFormat="1" x14ac:dyDescent="0.3">
      <c r="B47" s="67" t="s">
        <v>726</v>
      </c>
      <c r="C47" s="306"/>
      <c r="D47" s="306"/>
      <c r="E47" s="306"/>
      <c r="F47" s="306"/>
    </row>
    <row r="48" spans="2:9" ht="72" x14ac:dyDescent="0.3">
      <c r="B48" s="126" t="s">
        <v>727</v>
      </c>
      <c r="C48" s="126" t="s">
        <v>728</v>
      </c>
      <c r="D48" s="126" t="s">
        <v>729</v>
      </c>
      <c r="E48" s="126" t="s">
        <v>730</v>
      </c>
      <c r="F48" s="126" t="s">
        <v>731</v>
      </c>
      <c r="G48" s="126" t="s">
        <v>732</v>
      </c>
      <c r="H48" s="36"/>
      <c r="I48" s="36"/>
    </row>
    <row r="49" spans="2:9" x14ac:dyDescent="0.3">
      <c r="B49" s="131" t="s">
        <v>911</v>
      </c>
      <c r="C49" s="131"/>
      <c r="D49" s="131"/>
      <c r="E49" s="131"/>
      <c r="F49" s="131">
        <v>1183</v>
      </c>
      <c r="G49" s="131">
        <v>30</v>
      </c>
      <c r="H49" s="36"/>
      <c r="I49" s="36"/>
    </row>
    <row r="50" spans="2:9" x14ac:dyDescent="0.3">
      <c r="B50" s="131" t="s">
        <v>912</v>
      </c>
      <c r="C50" s="131"/>
      <c r="D50" s="131"/>
      <c r="E50" s="131"/>
      <c r="F50" s="131">
        <v>2662</v>
      </c>
      <c r="G50" s="131">
        <v>30</v>
      </c>
      <c r="H50" s="36"/>
      <c r="I50" s="36"/>
    </row>
    <row r="51" spans="2:9" x14ac:dyDescent="0.3">
      <c r="B51" s="131" t="s">
        <v>913</v>
      </c>
      <c r="C51" s="131"/>
      <c r="D51" s="131"/>
      <c r="E51" s="131"/>
      <c r="F51" s="131">
        <v>3833</v>
      </c>
      <c r="G51" s="131">
        <v>30</v>
      </c>
      <c r="H51" s="36"/>
      <c r="I51" s="36"/>
    </row>
    <row r="52" spans="2:9" x14ac:dyDescent="0.3">
      <c r="B52" s="131" t="s">
        <v>914</v>
      </c>
      <c r="C52" s="131"/>
      <c r="D52" s="131"/>
      <c r="E52" s="131"/>
      <c r="F52" s="131">
        <v>9432</v>
      </c>
      <c r="G52" s="131">
        <v>30</v>
      </c>
      <c r="H52" s="36"/>
      <c r="I52" s="36"/>
    </row>
    <row r="53" spans="2:9" x14ac:dyDescent="0.3">
      <c r="B53" s="131" t="s">
        <v>915</v>
      </c>
      <c r="C53" s="131"/>
      <c r="D53" s="131"/>
      <c r="E53" s="131"/>
      <c r="F53" s="131">
        <v>869</v>
      </c>
      <c r="G53" s="131">
        <v>30</v>
      </c>
      <c r="H53" s="36"/>
      <c r="I53" s="36"/>
    </row>
    <row r="54" spans="2:9" x14ac:dyDescent="0.3">
      <c r="B54" s="131" t="s">
        <v>916</v>
      </c>
      <c r="C54" s="131"/>
      <c r="D54" s="131"/>
      <c r="E54" s="131"/>
      <c r="F54" s="131">
        <v>1183</v>
      </c>
      <c r="G54" s="131">
        <v>30</v>
      </c>
      <c r="H54" s="36"/>
      <c r="I54" s="36"/>
    </row>
    <row r="55" spans="2:9" x14ac:dyDescent="0.3">
      <c r="B55" s="131" t="s">
        <v>916</v>
      </c>
      <c r="C55" s="131"/>
      <c r="D55" s="131"/>
      <c r="E55" s="131"/>
      <c r="F55" s="131">
        <v>1183</v>
      </c>
      <c r="G55" s="131">
        <v>30</v>
      </c>
      <c r="H55" s="36"/>
      <c r="I55" s="36"/>
    </row>
    <row r="56" spans="2:9" x14ac:dyDescent="0.3">
      <c r="B56" s="131" t="s">
        <v>917</v>
      </c>
      <c r="C56" s="131"/>
      <c r="D56" s="131"/>
      <c r="E56" s="131"/>
      <c r="F56" s="131">
        <v>186</v>
      </c>
      <c r="G56" s="131">
        <v>30</v>
      </c>
      <c r="H56" s="36"/>
      <c r="I56" s="36"/>
    </row>
    <row r="57" spans="2:9" x14ac:dyDescent="0.3">
      <c r="B57" s="131" t="s">
        <v>917</v>
      </c>
      <c r="C57" s="131"/>
      <c r="D57" s="131"/>
      <c r="E57" s="131"/>
      <c r="F57" s="131">
        <v>75</v>
      </c>
      <c r="G57" s="131">
        <v>30</v>
      </c>
      <c r="H57" s="36"/>
      <c r="I57" s="36"/>
    </row>
    <row r="58" spans="2:9" x14ac:dyDescent="0.3">
      <c r="B58" s="131"/>
      <c r="C58" s="131"/>
      <c r="D58" s="131"/>
      <c r="E58" s="131"/>
      <c r="F58" s="131">
        <v>0</v>
      </c>
      <c r="G58" s="131">
        <v>30</v>
      </c>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7"/>
      <c r="G80" s="307"/>
      <c r="H80" s="307"/>
      <c r="I80" s="307"/>
      <c r="J80" s="307"/>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8"/>
      <c r="I83" s="36"/>
    </row>
    <row r="84" spans="2:9" x14ac:dyDescent="0.3">
      <c r="B84" s="131"/>
      <c r="C84" s="131"/>
      <c r="D84" s="131"/>
      <c r="E84" s="131"/>
      <c r="F84" s="131"/>
      <c r="G84" s="131"/>
      <c r="H84" s="308"/>
      <c r="I84" s="36"/>
    </row>
    <row r="85" spans="2:9" x14ac:dyDescent="0.3">
      <c r="B85" s="131"/>
      <c r="C85" s="131"/>
      <c r="D85" s="131"/>
      <c r="E85" s="131"/>
      <c r="F85" s="131"/>
      <c r="G85" s="131"/>
      <c r="H85" s="308"/>
      <c r="I85" s="36"/>
    </row>
    <row r="86" spans="2:9" x14ac:dyDescent="0.3">
      <c r="B86" s="131"/>
      <c r="C86" s="131"/>
      <c r="D86" s="131"/>
      <c r="E86" s="131"/>
      <c r="F86" s="131"/>
      <c r="G86" s="131"/>
      <c r="H86" s="308"/>
      <c r="I86" s="36"/>
    </row>
    <row r="87" spans="2:9" x14ac:dyDescent="0.3">
      <c r="B87" s="131"/>
      <c r="C87" s="131"/>
      <c r="D87" s="131"/>
      <c r="E87" s="131"/>
      <c r="F87" s="131"/>
      <c r="G87" s="131"/>
      <c r="H87" s="308"/>
      <c r="I87" s="36"/>
    </row>
    <row r="88" spans="2:9" x14ac:dyDescent="0.3">
      <c r="B88" s="131"/>
      <c r="C88" s="131"/>
      <c r="D88" s="131"/>
      <c r="E88" s="131"/>
      <c r="F88" s="131"/>
      <c r="G88" s="131"/>
      <c r="H88" s="308"/>
      <c r="I88" s="36"/>
    </row>
    <row r="89" spans="2:9" x14ac:dyDescent="0.3">
      <c r="B89" s="131"/>
      <c r="C89" s="131"/>
      <c r="D89" s="131"/>
      <c r="E89" s="131"/>
      <c r="F89" s="131"/>
      <c r="G89" s="131"/>
      <c r="H89" s="308"/>
      <c r="I89" s="36"/>
    </row>
    <row r="90" spans="2:9" x14ac:dyDescent="0.3">
      <c r="B90" s="131"/>
      <c r="C90" s="131"/>
      <c r="D90" s="131"/>
      <c r="E90" s="131"/>
      <c r="F90" s="131"/>
      <c r="G90" s="131"/>
      <c r="H90" s="308"/>
      <c r="I90" s="36"/>
    </row>
    <row r="91" spans="2:9" x14ac:dyDescent="0.3">
      <c r="B91" s="131"/>
      <c r="C91" s="131"/>
      <c r="D91" s="131"/>
      <c r="E91" s="131"/>
      <c r="F91" s="131"/>
      <c r="G91" s="131"/>
      <c r="H91" s="308"/>
      <c r="I91" s="36"/>
    </row>
    <row r="92" spans="2:9" x14ac:dyDescent="0.3">
      <c r="B92" s="131"/>
      <c r="C92" s="131"/>
      <c r="D92" s="131"/>
      <c r="E92" s="131"/>
      <c r="F92" s="131"/>
      <c r="G92" s="131"/>
      <c r="H92" s="308"/>
      <c r="I92" s="36"/>
    </row>
    <row r="93" spans="2:9" x14ac:dyDescent="0.3">
      <c r="B93" s="131"/>
      <c r="C93" s="131"/>
      <c r="D93" s="131"/>
      <c r="E93" s="131"/>
      <c r="F93" s="131"/>
      <c r="G93" s="131"/>
      <c r="H93" s="308"/>
      <c r="I93" s="36"/>
    </row>
    <row r="94" spans="2:9" x14ac:dyDescent="0.3">
      <c r="B94" s="131"/>
      <c r="C94" s="131"/>
      <c r="D94" s="131"/>
      <c r="E94" s="131"/>
      <c r="F94" s="131"/>
      <c r="G94" s="131"/>
      <c r="H94" s="308"/>
      <c r="I94" s="36"/>
    </row>
    <row r="95" spans="2:9" x14ac:dyDescent="0.3">
      <c r="B95" s="131"/>
      <c r="C95" s="131"/>
      <c r="D95" s="131"/>
      <c r="E95" s="131"/>
      <c r="F95" s="131"/>
      <c r="G95" s="131"/>
      <c r="H95" s="308"/>
      <c r="I95" s="36"/>
    </row>
    <row r="96" spans="2:9" x14ac:dyDescent="0.3">
      <c r="B96" s="131"/>
      <c r="C96" s="131"/>
      <c r="D96" s="131"/>
      <c r="E96" s="131"/>
      <c r="F96" s="131"/>
      <c r="G96" s="131"/>
      <c r="H96" s="308"/>
      <c r="I96" s="36"/>
    </row>
    <row r="97" spans="2:9" x14ac:dyDescent="0.3">
      <c r="B97" s="131"/>
      <c r="C97" s="131"/>
      <c r="D97" s="131"/>
      <c r="E97" s="131"/>
      <c r="F97" s="131"/>
      <c r="G97" s="131"/>
      <c r="H97" s="308"/>
      <c r="I97" s="36"/>
    </row>
    <row r="98" spans="2:9" x14ac:dyDescent="0.3">
      <c r="B98" s="131"/>
      <c r="C98" s="131"/>
      <c r="D98" s="131"/>
      <c r="E98" s="131"/>
      <c r="F98" s="131"/>
      <c r="G98" s="131"/>
      <c r="H98" s="308"/>
      <c r="I98" s="36"/>
    </row>
    <row r="99" spans="2:9" x14ac:dyDescent="0.3">
      <c r="B99" s="131"/>
      <c r="C99" s="131"/>
      <c r="D99" s="131"/>
      <c r="E99" s="131"/>
      <c r="F99" s="131"/>
      <c r="G99" s="131"/>
      <c r="H99" s="308"/>
      <c r="I99" s="36"/>
    </row>
    <row r="100" spans="2:9" x14ac:dyDescent="0.3">
      <c r="B100" s="131"/>
      <c r="C100" s="131"/>
      <c r="D100" s="131"/>
      <c r="E100" s="131"/>
      <c r="F100" s="131"/>
      <c r="G100" s="131"/>
      <c r="H100" s="308"/>
      <c r="I100" s="36"/>
    </row>
    <row r="101" spans="2:9" x14ac:dyDescent="0.3">
      <c r="B101" s="131"/>
      <c r="C101" s="131"/>
      <c r="D101" s="131"/>
      <c r="E101" s="131"/>
      <c r="F101" s="131"/>
      <c r="G101" s="131"/>
      <c r="H101" s="308"/>
      <c r="I101" s="36"/>
    </row>
    <row r="102" spans="2:9" x14ac:dyDescent="0.3">
      <c r="B102" s="131"/>
      <c r="C102" s="131"/>
      <c r="D102" s="131"/>
      <c r="E102" s="131"/>
      <c r="F102" s="131"/>
      <c r="G102" s="131"/>
      <c r="H102" s="308"/>
      <c r="I102" s="36"/>
    </row>
    <row r="103" spans="2:9" x14ac:dyDescent="0.3">
      <c r="B103" s="131"/>
      <c r="C103" s="131"/>
      <c r="D103" s="131"/>
      <c r="E103" s="131"/>
      <c r="F103" s="131"/>
      <c r="G103" s="131"/>
      <c r="H103" s="308"/>
      <c r="I103" s="36"/>
    </row>
    <row r="104" spans="2:9" x14ac:dyDescent="0.3">
      <c r="B104" s="131"/>
      <c r="C104" s="131"/>
      <c r="D104" s="131"/>
      <c r="E104" s="131"/>
      <c r="F104" s="131"/>
      <c r="G104" s="131"/>
      <c r="H104" s="308"/>
      <c r="I104" s="36"/>
    </row>
    <row r="105" spans="2:9" x14ac:dyDescent="0.3">
      <c r="B105" s="131"/>
      <c r="C105" s="131"/>
      <c r="D105" s="131"/>
      <c r="E105" s="131"/>
      <c r="F105" s="131"/>
      <c r="G105" s="131"/>
      <c r="H105" s="308"/>
      <c r="I105" s="36"/>
    </row>
    <row r="106" spans="2:9" x14ac:dyDescent="0.3">
      <c r="B106" s="131"/>
      <c r="C106" s="131"/>
      <c r="D106" s="131"/>
      <c r="E106" s="131"/>
      <c r="F106" s="131"/>
      <c r="G106" s="131"/>
      <c r="H106" s="308"/>
      <c r="I106" s="36"/>
    </row>
    <row r="107" spans="2:9" x14ac:dyDescent="0.3">
      <c r="B107" s="131"/>
      <c r="C107" s="131"/>
      <c r="D107" s="131"/>
      <c r="E107" s="131"/>
      <c r="F107" s="131"/>
      <c r="G107" s="131"/>
      <c r="H107" s="308"/>
      <c r="I107" s="36"/>
    </row>
    <row r="108" spans="2:9" x14ac:dyDescent="0.3">
      <c r="B108" s="131"/>
      <c r="C108" s="131"/>
      <c r="D108" s="131"/>
      <c r="E108" s="131"/>
      <c r="F108" s="131"/>
      <c r="G108" s="131"/>
      <c r="H108" s="308"/>
      <c r="I108" s="36"/>
    </row>
    <row r="109" spans="2:9" x14ac:dyDescent="0.3">
      <c r="B109" s="131"/>
      <c r="C109" s="131"/>
      <c r="D109" s="131"/>
      <c r="E109" s="131"/>
      <c r="F109" s="131"/>
      <c r="G109" s="131"/>
      <c r="H109" s="308"/>
      <c r="I109" s="36"/>
    </row>
    <row r="110" spans="2:9" x14ac:dyDescent="0.3">
      <c r="B110" s="131"/>
      <c r="C110" s="131"/>
      <c r="D110" s="131"/>
      <c r="E110" s="131"/>
      <c r="F110" s="131"/>
      <c r="G110" s="131"/>
      <c r="H110" s="308"/>
      <c r="I110" s="36"/>
    </row>
    <row r="111" spans="2:9" x14ac:dyDescent="0.3">
      <c r="B111" s="131"/>
      <c r="C111" s="131"/>
      <c r="D111" s="131"/>
      <c r="E111" s="131"/>
      <c r="F111" s="131"/>
      <c r="G111" s="131"/>
      <c r="H111" s="308"/>
      <c r="I111" s="36"/>
    </row>
    <row r="112" spans="2:9" x14ac:dyDescent="0.3">
      <c r="B112" s="131"/>
      <c r="C112" s="131"/>
      <c r="D112" s="131"/>
      <c r="E112" s="131"/>
      <c r="F112" s="131"/>
      <c r="G112" s="131"/>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CAzQ8xCWwF60Go4BsefGoSi5x62QUHOJqz4d/sckP70oGSWHP8mUTZzF2RWa6/mXenAPLDHVW13ovqMMt0Gx2g==" saltValue="OzZeCg8nPMeuGNIYse22D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28" sqref="E28"/>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9" t="s">
        <v>741</v>
      </c>
      <c r="C1" s="289"/>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Yogi CPF-1</v>
      </c>
      <c r="D5" s="36"/>
      <c r="E5" s="36"/>
      <c r="F5" s="36"/>
      <c r="G5" s="36"/>
      <c r="H5" s="36"/>
      <c r="I5" s="36"/>
    </row>
    <row r="6" spans="2:9" s="36" customFormat="1" x14ac:dyDescent="0.3"/>
    <row r="7" spans="2:9" s="36" customFormat="1" ht="15.6" x14ac:dyDescent="0.3">
      <c r="B7" s="40" t="s">
        <v>742</v>
      </c>
    </row>
    <row r="8" spans="2:9" x14ac:dyDescent="0.3">
      <c r="B8" s="69" t="s">
        <v>743</v>
      </c>
      <c r="C8" s="310" t="str">
        <f>IF(ICR_ID="","",ICR_ID)</f>
        <v/>
      </c>
      <c r="D8" s="36"/>
      <c r="E8" s="36"/>
      <c r="F8" s="36"/>
      <c r="G8" s="36"/>
      <c r="H8" s="36"/>
      <c r="I8" s="36"/>
    </row>
    <row r="9" spans="2:9" ht="44.25" customHeight="1" x14ac:dyDescent="0.3">
      <c r="B9" s="300" t="s">
        <v>744</v>
      </c>
      <c r="C9" s="291" t="s">
        <v>883</v>
      </c>
      <c r="D9" s="36"/>
      <c r="E9" s="36"/>
      <c r="F9" s="36"/>
      <c r="G9" s="36"/>
      <c r="H9" s="36"/>
      <c r="I9" s="36"/>
    </row>
    <row r="10" spans="2:9" ht="46.5" customHeight="1" x14ac:dyDescent="0.3">
      <c r="B10" s="300" t="s">
        <v>745</v>
      </c>
      <c r="C10" s="291"/>
      <c r="D10" s="36"/>
      <c r="E10" s="36"/>
      <c r="F10" s="36"/>
      <c r="G10" s="36"/>
      <c r="H10" s="36"/>
      <c r="I10" s="36"/>
    </row>
    <row r="11" spans="2:9" ht="31.5" customHeight="1" x14ac:dyDescent="0.3">
      <c r="B11" s="300" t="s">
        <v>528</v>
      </c>
      <c r="C11" s="291"/>
      <c r="D11" s="36"/>
      <c r="E11" s="36"/>
      <c r="F11" s="36"/>
      <c r="G11" s="36"/>
      <c r="H11" s="36"/>
      <c r="I11" s="36"/>
    </row>
    <row r="12" spans="2:9" ht="31.5" customHeight="1" x14ac:dyDescent="0.3">
      <c r="B12" s="300" t="s">
        <v>746</v>
      </c>
      <c r="C12" s="291"/>
      <c r="D12" s="36"/>
      <c r="E12" s="36"/>
      <c r="F12" s="36"/>
      <c r="G12" s="36"/>
      <c r="H12" s="36"/>
      <c r="I12" s="36"/>
    </row>
    <row r="13" spans="2:9" ht="31.5" customHeight="1" x14ac:dyDescent="0.3">
      <c r="B13" s="300" t="s">
        <v>747</v>
      </c>
      <c r="C13" s="291"/>
      <c r="D13" s="36"/>
      <c r="E13" s="36"/>
      <c r="F13" s="36"/>
      <c r="G13" s="36"/>
      <c r="H13" s="36"/>
      <c r="I13" s="36"/>
    </row>
    <row r="14" spans="2:9" ht="31.5" customHeight="1" x14ac:dyDescent="0.3">
      <c r="B14" s="300" t="s">
        <v>748</v>
      </c>
      <c r="C14" s="291"/>
      <c r="D14" s="36"/>
      <c r="E14" s="36"/>
      <c r="F14" s="36"/>
      <c r="G14" s="36"/>
      <c r="H14" s="36"/>
      <c r="I14" s="36"/>
    </row>
    <row r="15" spans="2:9" ht="31.5" customHeight="1" x14ac:dyDescent="0.3">
      <c r="B15" s="300" t="s">
        <v>749</v>
      </c>
      <c r="C15" s="291"/>
      <c r="D15" s="36"/>
      <c r="E15" s="36"/>
      <c r="F15" s="36"/>
      <c r="G15" s="36"/>
      <c r="H15" s="36"/>
      <c r="I15" s="36"/>
    </row>
    <row r="16" spans="2:9" ht="31.5" customHeight="1" x14ac:dyDescent="0.3">
      <c r="B16" s="300" t="s">
        <v>750</v>
      </c>
      <c r="C16" s="291"/>
      <c r="D16" s="36"/>
      <c r="E16" s="36"/>
      <c r="F16" s="36"/>
      <c r="G16" s="36"/>
      <c r="H16" s="36"/>
      <c r="I16" s="36"/>
    </row>
    <row r="17" spans="2:32" ht="28.8" x14ac:dyDescent="0.3">
      <c r="B17" s="96" t="s">
        <v>751</v>
      </c>
      <c r="C17" s="291"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8" t="s">
        <v>918</v>
      </c>
      <c r="D19" s="66"/>
      <c r="E19" s="36"/>
      <c r="F19" s="36"/>
      <c r="G19" s="36"/>
      <c r="H19" s="36"/>
      <c r="I19" s="36"/>
    </row>
    <row r="20" spans="2:32" ht="28.8" x14ac:dyDescent="0.3">
      <c r="B20" s="96" t="s">
        <v>754</v>
      </c>
      <c r="C20" s="311" t="s">
        <v>755</v>
      </c>
      <c r="D20" s="311" t="s">
        <v>756</v>
      </c>
      <c r="E20" s="311" t="s">
        <v>757</v>
      </c>
      <c r="F20" s="311" t="s">
        <v>758</v>
      </c>
      <c r="G20" s="311" t="s">
        <v>759</v>
      </c>
      <c r="H20" s="311"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2" t="s">
        <v>883</v>
      </c>
      <c r="D24" s="171"/>
      <c r="E24" s="171"/>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8">
        <v>24</v>
      </c>
      <c r="D27" s="313"/>
      <c r="E27" s="313"/>
      <c r="F27" s="313"/>
      <c r="G27" s="313"/>
      <c r="H27" s="36"/>
      <c r="I27" s="36"/>
    </row>
    <row r="28" spans="2:32" ht="41.7" customHeight="1" x14ac:dyDescent="0.3">
      <c r="B28" s="314" t="s">
        <v>767</v>
      </c>
      <c r="C28" s="298">
        <v>0</v>
      </c>
      <c r="D28" s="313"/>
      <c r="E28" s="313"/>
      <c r="F28" s="313"/>
      <c r="G28" s="313"/>
      <c r="H28" s="36"/>
      <c r="I28" s="36"/>
    </row>
    <row r="29" spans="2:32" ht="57.6" x14ac:dyDescent="0.3">
      <c r="B29" s="314" t="s">
        <v>768</v>
      </c>
      <c r="C29" s="298">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4"/>
      <c r="E31" s="36"/>
      <c r="F31" s="313"/>
      <c r="G31" s="313"/>
      <c r="H31" s="36"/>
      <c r="I31" s="36"/>
    </row>
    <row r="32" spans="2:32" x14ac:dyDescent="0.3">
      <c r="B32" s="150"/>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4" t="s">
        <v>80</v>
      </c>
      <c r="AF34" s="154"/>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tlw2fWvYkT5XgXDQsRsHtHGi0DWj/qPz+iW/sxT3fai+uoseoID3vkFKWSGGyLygBAAOjHuLdJe8Mho219fWKA==" saltValue="O/Wan7WMHzQvpdfkGbNek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TyKhaoh9DLfXDAxxv7kGaVpSqrwB7KIf94icldqhSfeK0fkrR6yR/cstRfYIPJRbbUPASld7IuyAwHgVXdO68g==" saltValue="v8dYjtJQqxIjsz+8XfCIM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E9bQV6DpqNwFFh5Eilxcg/3pUs376aI4mlw3/OnEKFCTQ/ncb9HUzjbgr49IGagcwMQfRLHTrKR52s7odkKkbQ==" saltValue="sCZgI0d2360YFCo4/jGs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9" workbookViewId="0">
      <selection activeCell="F53" sqref="F53"/>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890</v>
      </c>
    </row>
    <row r="27" spans="2:3" x14ac:dyDescent="0.3">
      <c r="B27" s="69" t="s">
        <v>314</v>
      </c>
      <c r="C27" s="70" t="s">
        <v>891</v>
      </c>
    </row>
    <row r="28" spans="2:3" x14ac:dyDescent="0.3">
      <c r="B28" s="69" t="s">
        <v>315</v>
      </c>
      <c r="C28" s="70">
        <v>72013</v>
      </c>
    </row>
    <row r="29" spans="2:3" x14ac:dyDescent="0.3">
      <c r="B29" s="69" t="s">
        <v>316</v>
      </c>
      <c r="C29" s="70" t="s">
        <v>889</v>
      </c>
    </row>
    <row r="30" spans="2:3" x14ac:dyDescent="0.3">
      <c r="B30" s="69" t="s">
        <v>317</v>
      </c>
      <c r="C30" s="70">
        <v>35.409520000000001</v>
      </c>
    </row>
    <row r="31" spans="2:3" x14ac:dyDescent="0.3">
      <c r="B31" s="69" t="s">
        <v>318</v>
      </c>
      <c r="C31" s="70">
        <v>-92.345740000000006</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919</v>
      </c>
    </row>
    <row r="49" spans="2:3" ht="28.8" x14ac:dyDescent="0.3">
      <c r="B49" s="77" t="s">
        <v>323</v>
      </c>
      <c r="C49" s="70">
        <v>3.4</v>
      </c>
    </row>
    <row r="50" spans="2:3" ht="28.8" x14ac:dyDescent="0.3">
      <c r="B50" s="77" t="s">
        <v>324</v>
      </c>
      <c r="C50" s="70">
        <v>6</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3642388.7341261418</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QZUrlopnTX52f++i2btcGB9GkdxJOSXzirHQJoPW4O20fhixXbyGR/JwKX5MCcmQ8ztDtwh5I6/scG8IxIcvXQ==" saltValue="cExQcemAQ6Rul5AKqzcIQg=="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CB8D3C03-E5E9-415D-B2FF-C8A6C33C916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2BAFAA13-7340-4D8C-909E-BEE12147954F}">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4" workbookViewId="0">
      <selection activeCell="N36" sqref="N36:N3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Yogi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3.4340000000000002</v>
      </c>
      <c r="D13" s="115"/>
    </row>
    <row r="14" spans="2:5" x14ac:dyDescent="0.3">
      <c r="B14" s="116" t="s">
        <v>378</v>
      </c>
      <c r="C14" s="115">
        <v>0.251</v>
      </c>
      <c r="D14" s="115"/>
    </row>
    <row r="15" spans="2:5" x14ac:dyDescent="0.3">
      <c r="B15" s="116" t="s">
        <v>379</v>
      </c>
      <c r="C15" s="115">
        <v>1.7350000000000001</v>
      </c>
      <c r="D15" s="115"/>
      <c r="E15" s="117"/>
    </row>
    <row r="16" spans="2:5" x14ac:dyDescent="0.3">
      <c r="B16" s="116" t="s">
        <v>380</v>
      </c>
      <c r="C16" s="115">
        <v>2.5999999999999999E-2</v>
      </c>
      <c r="D16" s="115"/>
      <c r="E16" s="117"/>
    </row>
    <row r="17" spans="2:5" x14ac:dyDescent="0.3">
      <c r="B17" s="116" t="s">
        <v>381</v>
      </c>
      <c r="C17" s="115" t="s">
        <v>894</v>
      </c>
      <c r="D17" s="115"/>
      <c r="E17" s="117"/>
    </row>
    <row r="18" spans="2:5" x14ac:dyDescent="0.3">
      <c r="B18" s="116" t="s">
        <v>382</v>
      </c>
      <c r="C18" s="115" t="s">
        <v>894</v>
      </c>
      <c r="D18" s="115"/>
      <c r="E18" s="117"/>
    </row>
    <row r="19" spans="2:5" x14ac:dyDescent="0.3">
      <c r="B19" s="116" t="s">
        <v>383</v>
      </c>
      <c r="C19" s="115" t="s">
        <v>894</v>
      </c>
      <c r="D19" s="115"/>
      <c r="E19" s="117"/>
    </row>
    <row r="20" spans="2:5" x14ac:dyDescent="0.3">
      <c r="B20" s="116" t="s">
        <v>384</v>
      </c>
      <c r="C20" s="115" t="s">
        <v>894</v>
      </c>
      <c r="D20" s="115"/>
      <c r="E20" s="117"/>
    </row>
    <row r="21" spans="2:5" x14ac:dyDescent="0.3">
      <c r="B21" s="116" t="s">
        <v>385</v>
      </c>
      <c r="C21" s="115" t="s">
        <v>894</v>
      </c>
      <c r="D21" s="115"/>
      <c r="E21" s="117"/>
    </row>
    <row r="22" spans="2:5" x14ac:dyDescent="0.3">
      <c r="B22" s="116" t="s">
        <v>386</v>
      </c>
      <c r="C22" s="115" t="s">
        <v>894</v>
      </c>
      <c r="D22" s="115"/>
      <c r="E22" s="117"/>
    </row>
    <row r="23" spans="2:5" x14ac:dyDescent="0.3">
      <c r="B23" s="116" t="s">
        <v>387</v>
      </c>
      <c r="C23" s="115" t="s">
        <v>894</v>
      </c>
      <c r="D23" s="115"/>
      <c r="E23" s="117"/>
    </row>
    <row r="24" spans="2:5" x14ac:dyDescent="0.3">
      <c r="B24" s="116" t="s">
        <v>388</v>
      </c>
      <c r="C24" s="115" t="s">
        <v>894</v>
      </c>
      <c r="D24" s="115"/>
      <c r="E24" s="117"/>
    </row>
    <row r="25" spans="2:5" ht="14.7" customHeight="1" x14ac:dyDescent="0.3">
      <c r="B25" s="118" t="s">
        <v>389</v>
      </c>
      <c r="C25" s="115" t="s">
        <v>895</v>
      </c>
      <c r="D25" s="115"/>
      <c r="E25" s="117"/>
    </row>
    <row r="26" spans="2:5" ht="14.7" customHeight="1" x14ac:dyDescent="0.3">
      <c r="B26" s="118" t="s">
        <v>390</v>
      </c>
      <c r="C26" s="115" t="s">
        <v>894</v>
      </c>
      <c r="D26" s="115"/>
      <c r="E26" s="117"/>
    </row>
    <row r="27" spans="2:5" ht="14.7" customHeight="1" x14ac:dyDescent="0.3">
      <c r="B27" s="118" t="s">
        <v>391</v>
      </c>
      <c r="C27" s="115" t="s">
        <v>895</v>
      </c>
      <c r="D27" s="115"/>
      <c r="E27" s="117"/>
    </row>
    <row r="28" spans="2:5" x14ac:dyDescent="0.3">
      <c r="B28" s="118" t="s">
        <v>392</v>
      </c>
      <c r="C28" s="115" t="s">
        <v>895</v>
      </c>
      <c r="D28" s="115"/>
      <c r="E28" s="117"/>
    </row>
    <row r="29" spans="2:5" x14ac:dyDescent="0.3">
      <c r="B29" s="118" t="s">
        <v>393</v>
      </c>
      <c r="C29" s="115" t="s">
        <v>894</v>
      </c>
      <c r="D29" s="115"/>
      <c r="E29" s="117"/>
    </row>
    <row r="30" spans="2:5" x14ac:dyDescent="0.3">
      <c r="B30" s="118" t="s">
        <v>394</v>
      </c>
      <c r="C30" s="115" t="s">
        <v>895</v>
      </c>
      <c r="D30" s="115"/>
      <c r="E30" s="117"/>
    </row>
    <row r="31" spans="2:5" x14ac:dyDescent="0.3">
      <c r="B31" s="118" t="s">
        <v>395</v>
      </c>
      <c r="C31" s="115" t="s">
        <v>895</v>
      </c>
      <c r="D31" s="115"/>
      <c r="E31" s="117"/>
    </row>
    <row r="32" spans="2:5" x14ac:dyDescent="0.3">
      <c r="B32" s="118" t="s">
        <v>396</v>
      </c>
      <c r="C32" s="115" t="s">
        <v>894</v>
      </c>
      <c r="D32" s="115"/>
      <c r="E32" s="117"/>
    </row>
    <row r="33" spans="2:5" x14ac:dyDescent="0.3">
      <c r="B33" s="118" t="s">
        <v>397</v>
      </c>
      <c r="C33" s="115" t="s">
        <v>894</v>
      </c>
      <c r="D33" s="115"/>
      <c r="E33" s="117"/>
    </row>
    <row r="34" spans="2:5" x14ac:dyDescent="0.3">
      <c r="B34" s="118" t="s">
        <v>398</v>
      </c>
      <c r="C34" s="115" t="s">
        <v>894</v>
      </c>
      <c r="D34" s="115"/>
      <c r="E34" s="117"/>
    </row>
    <row r="35" spans="2:5" x14ac:dyDescent="0.3">
      <c r="B35" s="118" t="s">
        <v>399</v>
      </c>
      <c r="C35" s="115" t="s">
        <v>894</v>
      </c>
      <c r="D35" s="115"/>
      <c r="E35" s="117"/>
    </row>
    <row r="36" spans="2:5" x14ac:dyDescent="0.3">
      <c r="B36" s="118" t="s">
        <v>400</v>
      </c>
      <c r="C36" s="115" t="s">
        <v>894</v>
      </c>
      <c r="D36" s="115"/>
      <c r="E36" s="117"/>
    </row>
    <row r="37" spans="2:5" x14ac:dyDescent="0.3">
      <c r="B37" s="118" t="s">
        <v>401</v>
      </c>
      <c r="C37" s="115" t="s">
        <v>894</v>
      </c>
      <c r="D37" s="115"/>
      <c r="E37" s="117"/>
    </row>
    <row r="38" spans="2:5" x14ac:dyDescent="0.3">
      <c r="B38" s="118" t="s">
        <v>402</v>
      </c>
      <c r="C38" s="115" t="s">
        <v>894</v>
      </c>
      <c r="D38" s="115"/>
    </row>
    <row r="39" spans="2:5" x14ac:dyDescent="0.3">
      <c r="B39" s="118" t="s">
        <v>403</v>
      </c>
      <c r="C39" s="115" t="s">
        <v>894</v>
      </c>
      <c r="D39" s="115"/>
    </row>
    <row r="40" spans="2:5" x14ac:dyDescent="0.3">
      <c r="B40" s="118" t="s">
        <v>404</v>
      </c>
      <c r="C40" s="115" t="s">
        <v>895</v>
      </c>
      <c r="D40" s="115"/>
    </row>
    <row r="41" spans="2:5" x14ac:dyDescent="0.3">
      <c r="B41" s="118" t="s">
        <v>405</v>
      </c>
      <c r="C41" s="115" t="s">
        <v>895</v>
      </c>
      <c r="D41" s="115"/>
    </row>
    <row r="42" spans="2:5" x14ac:dyDescent="0.3">
      <c r="B42" s="118" t="s">
        <v>406</v>
      </c>
      <c r="C42" s="115" t="s">
        <v>895</v>
      </c>
      <c r="D42" s="115"/>
    </row>
    <row r="43" spans="2:5" x14ac:dyDescent="0.3">
      <c r="B43" s="118" t="s">
        <v>407</v>
      </c>
      <c r="C43" s="115" t="s">
        <v>895</v>
      </c>
      <c r="D43" s="115"/>
    </row>
    <row r="44" spans="2:5" x14ac:dyDescent="0.3">
      <c r="B44" s="118" t="s">
        <v>408</v>
      </c>
      <c r="C44" s="115" t="s">
        <v>895</v>
      </c>
      <c r="D44" s="115"/>
    </row>
    <row r="45" spans="2:5" x14ac:dyDescent="0.3">
      <c r="B45" s="118" t="s">
        <v>409</v>
      </c>
      <c r="C45" s="115" t="s">
        <v>895</v>
      </c>
      <c r="D45" s="115"/>
    </row>
    <row r="46" spans="2:5" x14ac:dyDescent="0.3">
      <c r="B46" s="118" t="s">
        <v>410</v>
      </c>
      <c r="C46" s="115" t="s">
        <v>895</v>
      </c>
      <c r="D46" s="115"/>
    </row>
    <row r="47" spans="2:5" x14ac:dyDescent="0.3">
      <c r="B47" s="118" t="s">
        <v>411</v>
      </c>
      <c r="C47" s="115" t="s">
        <v>895</v>
      </c>
      <c r="D47" s="115"/>
    </row>
    <row r="48" spans="2:5" x14ac:dyDescent="0.3">
      <c r="B48" s="114" t="s">
        <v>412</v>
      </c>
      <c r="C48" s="115" t="s">
        <v>895</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TN6itUcrSXVDx2a52MxpIztIxottdAfPHROi8gblKwdalhLrIOkdksdG0looStHKdy3dkXNqoZGgUAbxtNHHEg==" saltValue="gdkmDpSF5yqvkeo/CSHfQ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Yogi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d9KwE4DA62syfK27dIi1GH1IiaDryn79INdDBO1ygmGWIpU0iFr+0lOsIdubj9jQaGGXSz5heH39Rclc7YVn5Q==" saltValue="Nf0PJ1PKUB5EBYGu/9trq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Yogi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Vv4YyrlobAOjK+JIFPPRuoA6VECq32ogWgiz+tT+by5l8sNHmoaWOCpsu5ny80SYu19hEPpNHwfRTBT2KEMEYA==" saltValue="yeBzYk5OcMyRIGDVjKQeP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Yogi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909</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SrzdG1XFxQvR95swPLbRRdeqdIKZ96yegJ9UBMtaoz1lOhQk100kNbbYrrw4LqtQok3TpKVQC2hC3RPalG8+XA==" saltValue="YftKupiDsNvgeH/IcR3tM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5546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66406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Yogi CPF-1</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896</v>
      </c>
      <c r="C14" s="154" t="s">
        <v>857</v>
      </c>
      <c r="D14" s="154" t="s">
        <v>80</v>
      </c>
      <c r="E14" s="214">
        <v>1.0270803722726032E-2</v>
      </c>
      <c r="F14" s="214">
        <v>2.7203349603363511</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897</v>
      </c>
      <c r="AG14" s="154" t="s">
        <v>898</v>
      </c>
      <c r="AH14" s="154"/>
      <c r="AI14" s="154" t="s">
        <v>882</v>
      </c>
      <c r="AJ14" s="154" t="s">
        <v>899</v>
      </c>
      <c r="AK14" s="154" t="s">
        <v>883</v>
      </c>
      <c r="AL14" s="154"/>
      <c r="AM14" s="214">
        <v>3.1672888485411829E-3</v>
      </c>
      <c r="AN14" s="214">
        <v>0.14371802000605946</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900</v>
      </c>
      <c r="BQ14" s="154" t="s">
        <v>882</v>
      </c>
      <c r="BR14" s="154" t="s">
        <v>901</v>
      </c>
      <c r="BS14" s="154" t="s">
        <v>883</v>
      </c>
      <c r="BT14" s="154"/>
      <c r="BU14" s="154" t="s">
        <v>882</v>
      </c>
      <c r="BV14" s="154">
        <v>100</v>
      </c>
      <c r="BW14" s="154" t="s">
        <v>902</v>
      </c>
      <c r="BX14" s="154" t="s">
        <v>850</v>
      </c>
      <c r="BY14" s="154"/>
      <c r="BZ14" s="154">
        <v>8.33</v>
      </c>
      <c r="CA14" s="154" t="s">
        <v>851</v>
      </c>
      <c r="CB14" s="154"/>
      <c r="CC14" s="154" t="s">
        <v>895</v>
      </c>
      <c r="CD14" s="154" t="s">
        <v>895</v>
      </c>
      <c r="CE14" s="154"/>
      <c r="CF14" s="154">
        <v>0</v>
      </c>
      <c r="CG14" s="154">
        <v>46.64</v>
      </c>
      <c r="CH14" s="154">
        <v>0</v>
      </c>
      <c r="CI14" s="154">
        <v>95</v>
      </c>
      <c r="CJ14" s="154">
        <v>16667</v>
      </c>
      <c r="CK14" s="154">
        <v>1.5</v>
      </c>
      <c r="CL14" s="154">
        <v>3</v>
      </c>
      <c r="CM14" s="154">
        <v>95</v>
      </c>
      <c r="CN14" s="215">
        <v>3051</v>
      </c>
      <c r="CO14" s="215">
        <v>3051</v>
      </c>
      <c r="CP14" s="215">
        <v>8760</v>
      </c>
      <c r="CQ14" s="215" t="s">
        <v>895</v>
      </c>
      <c r="CR14" s="215">
        <v>92.6</v>
      </c>
      <c r="CS14" s="215">
        <v>1015.5</v>
      </c>
      <c r="CT14" s="215" t="s">
        <v>903</v>
      </c>
      <c r="CU14" s="215">
        <v>1.98</v>
      </c>
      <c r="CV14" s="215" t="s">
        <v>904</v>
      </c>
      <c r="CW14" s="215">
        <v>0</v>
      </c>
    </row>
    <row r="15" spans="2:101" s="10" customFormat="1" ht="28.8" x14ac:dyDescent="0.3">
      <c r="B15" s="213" t="s">
        <v>905</v>
      </c>
      <c r="C15" s="154" t="s">
        <v>857</v>
      </c>
      <c r="D15" s="154"/>
      <c r="E15" s="214">
        <v>1.0270803722726032E-2</v>
      </c>
      <c r="F15" s="214">
        <v>2.7203349603363511</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897</v>
      </c>
      <c r="AG15" s="154" t="s">
        <v>898</v>
      </c>
      <c r="AH15" s="154"/>
      <c r="AI15" s="154" t="s">
        <v>882</v>
      </c>
      <c r="AJ15" s="154" t="s">
        <v>906</v>
      </c>
      <c r="AK15" s="154" t="s">
        <v>883</v>
      </c>
      <c r="AL15" s="154"/>
      <c r="AM15" s="214">
        <v>3.1672888485411829E-3</v>
      </c>
      <c r="AN15" s="214">
        <v>0.14371802000605946</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900</v>
      </c>
      <c r="BQ15" s="154" t="s">
        <v>882</v>
      </c>
      <c r="BR15" s="154" t="s">
        <v>901</v>
      </c>
      <c r="BS15" s="154" t="s">
        <v>883</v>
      </c>
      <c r="BT15" s="154"/>
      <c r="BU15" s="154" t="s">
        <v>882</v>
      </c>
      <c r="BV15" s="154">
        <v>100</v>
      </c>
      <c r="BW15" s="154" t="s">
        <v>902</v>
      </c>
      <c r="BX15" s="154" t="s">
        <v>850</v>
      </c>
      <c r="BY15" s="154"/>
      <c r="BZ15" s="154">
        <v>8.33</v>
      </c>
      <c r="CA15" s="154" t="s">
        <v>851</v>
      </c>
      <c r="CB15" s="154"/>
      <c r="CC15" s="154" t="s">
        <v>895</v>
      </c>
      <c r="CD15" s="154" t="s">
        <v>895</v>
      </c>
      <c r="CE15" s="154"/>
      <c r="CF15" s="154">
        <v>0</v>
      </c>
      <c r="CG15" s="154">
        <v>46.64</v>
      </c>
      <c r="CH15" s="154">
        <v>0</v>
      </c>
      <c r="CI15" s="154">
        <v>95</v>
      </c>
      <c r="CJ15" s="154">
        <v>16667</v>
      </c>
      <c r="CK15" s="154">
        <v>1.5</v>
      </c>
      <c r="CL15" s="154">
        <v>3</v>
      </c>
      <c r="CM15" s="154">
        <v>95</v>
      </c>
      <c r="CN15" s="215">
        <v>3051</v>
      </c>
      <c r="CO15" s="215">
        <v>3051</v>
      </c>
      <c r="CP15" s="215">
        <v>8760</v>
      </c>
      <c r="CQ15" s="215" t="s">
        <v>895</v>
      </c>
      <c r="CR15" s="215">
        <v>92.6</v>
      </c>
      <c r="CS15" s="215">
        <v>1015.5</v>
      </c>
      <c r="CT15" s="215" t="s">
        <v>903</v>
      </c>
      <c r="CU15" s="215">
        <v>1.98</v>
      </c>
      <c r="CV15" s="215" t="s">
        <v>904</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po2m2nEXwL535HcfD4SVAcR0ru5SiDFfQfWf+6s1PRqcWF/VxkWK8k+iEZXT02z+I45OdNLQQJZaiuOXm1AaFg==" saltValue="pdbncMXerbcxEDqOadUSw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Yogi CPF-1</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JIFytVaWESgXEurbi9FZbfuU+wGQrIh7MwguJgzw9DIO2QT8hYMm8N47PIPbsebkzR9kECDwNW/jTbWFbS7EAg==" saltValue="bwvkfkNGfnER2dmbeuqjJ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359F1471-FEF5-4C07-B063-B6CF63A8FDDB}"/>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8791C783-B0BB-4C1C-8809-5CEF26F1E27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