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75E3118B-F1BF-46E9-A100-28B63A2500AF}"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C54" i="3"/>
  <c r="BZ14" i="8"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<sst xmlns="http://schemas.openxmlformats.org/spreadsheetml/2006/main" count="4214" uniqueCount="978">
  <si>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</si>
  <si>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</si>
  <si>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</si>
  <si>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</si>
  <si>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</si>
  <si>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</si>
  <si>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</si>
  <si>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</si>
  <si>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</si>
  <si>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</si>
  <si>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</si>
  <si>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</si>
  <si>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</si>
  <si>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</si>
  <si>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</si>
  <si>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</si>
  <si>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</si>
  <si>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</si>
  <si>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</si>
  <si>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</si>
  <si>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</si>
  <si>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</si>
  <si>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</si>
  <si>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</si>
  <si>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</si>
  <si>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</si>
  <si>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</si>
  <si>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</si>
  <si>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</si>
  <si>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</si>
  <si>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</si>
  <si>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</si>
  <si>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</si>
  <si>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</si>
  <si>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</si>
  <si>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</si>
  <si>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</si>
  <si>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</si>
  <si>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</si>
  <si>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</si>
  <si>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</si>
  <si>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</si>
  <si>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</si>
  <si>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</si>
  <si>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</si>
  <si>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</si>
  <si>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</si>
  <si>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</si>
  <si>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</si>
  <si>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</si>
  <si>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</si>
  <si>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</si>
  <si>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</si>
  <si>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</si>
  <si>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</si>
  <si>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</si>
  <si>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</si>
  <si>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</si>
  <si>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</si>
  <si>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</si>
  <si>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</si>
  <si>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</si>
  <si>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</si>
  <si>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</si>
  <si>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</si>
  <si>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</si>
  <si>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</si>
  <si>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</si>
  <si>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</si>
  <si>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</si>
  <si>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</si>
  <si>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</si>
  <si>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</si>
  <si>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</si>
  <si>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</si>
  <si>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</si>
  <si>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</si>
  <si>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</si>
  <si>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</si>
  <si>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</si>
  <si>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</si>
  <si>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</si>
  <si>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</si>
  <si>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</si>
  <si>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</si>
  <si>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</si>
  <si>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</si>
  <si>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</si>
  <si>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</si>
  <si>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</si>
  <si>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</si>
  <si>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</si>
  <si>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</si>
  <si>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</si>
  <si>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</si>
  <si>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</si>
  <si>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</si>
  <si>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</si>
  <si>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</si>
  <si>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</si>
  <si>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</si>
  <si>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</si>
  <si>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</si>
  <si>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</si>
  <si>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</si>
  <si>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</si>
  <si>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</si>
  <si>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</si>
  <si>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</si>
  <si>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</si>
  <si>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</si>
  <si>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</si>
  <si>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</si>
  <si>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</si>
  <si>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</si>
  <si>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</si>
  <si>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</si>
  <si>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</si>
  <si>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</si>
  <si>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</si>
  <si>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</si>
  <si>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</si>
  <si>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</si>
  <si>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</si>
  <si>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</si>
  <si>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</si>
  <si>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</si>
  <si>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</si>
  <si>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</si>
  <si>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</si>
  <si>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</si>
  <si>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</si>
  <si>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</si>
  <si>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</si>
  <si>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</si>
  <si>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</si>
  <si>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</si>
  <si>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</si>
  <si>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</si>
  <si>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</si>
  <si>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</si>
  <si>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</si>
  <si>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</si>
  <si>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</si>
  <si>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</si>
  <si>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</si>
  <si>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</si>
  <si>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</si>
  <si>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</si>
  <si>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</si>
  <si>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</si>
  <si>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</si>
  <si>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</si>
  <si>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</si>
  <si>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</si>
  <si>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</si>
  <si>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</si>
  <si>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</si>
  <si>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</si>
  <si>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</si>
  <si>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</si>
  <si>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</si>
  <si>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</si>
  <si>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</si>
  <si>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</si>
  <si>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</si>
  <si>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</si>
  <si>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</si>
  <si>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</si>
  <si>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</si>
  <si>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</si>
  <si>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</si>
  <si>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</si>
  <si>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</si>
  <si>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</si>
  <si>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</si>
  <si>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</si>
  <si>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</si>
  <si>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</si>
  <si>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</si>
  <si>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</si>
  <si>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</si>
  <si>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</si>
  <si>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</si>
  <si>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</si>
  <si>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</si>
  <si>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</si>
  <si>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</si>
  <si>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</si>
  <si>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</si>
  <si>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</si>
  <si>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</si>
  <si>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</si>
  <si>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</si>
  <si>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</si>
  <si>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</si>
  <si>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</si>
  <si>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</si>
  <si>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</si>
  <si>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</si>
  <si>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</si>
  <si>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</si>
  <si>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</si>
  <si>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</si>
  <si>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</si>
  <si>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</si>
  <si>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</si>
  <si>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</si>
  <si>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</si>
  <si>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</si>
  <si>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</si>
  <si>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</si>
  <si>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</si>
  <si>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</si>
  <si>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</si>
  <si>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</si>
  <si>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</si>
  <si>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</si>
  <si>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</si>
  <si>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</si>
  <si>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</si>
  <si>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</si>
  <si>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</si>
  <si>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</si>
  <si>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</si>
  <si>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</si>
  <si>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</si>
  <si>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</si>
  <si>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</si>
  <si>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</si>
  <si>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</si>
  <si>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</si>
  <si>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</si>
  <si>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</si>
  <si>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</si>
  <si>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</si>
  <si>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</si>
  <si>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</si>
  <si>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</si>
  <si>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</si>
  <si>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</si>
  <si>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</si>
  <si>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</si>
  <si>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</si>
  <si>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</si>
  <si>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</si>
  <si>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</si>
  <si>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</si>
  <si>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</si>
  <si>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</si>
  <si>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</si>
  <si>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</si>
  <si>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</si>
  <si>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</si>
  <si>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</si>
  <si>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</si>
  <si>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</si>
  <si>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</si>
  <si>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</si>
  <si>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</si>
  <si>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</si>
  <si>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</si>
  <si>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</si>
  <si>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</si>
  <si>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</si>
  <si>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</si>
  <si>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</si>
  <si>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</si>
  <si>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</si>
  <si>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</si>
  <si>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</si>
  <si>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</si>
  <si>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</si>
  <si>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</si>
  <si>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</si>
  <si>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</si>
  <si>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</si>
  <si>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</si>
  <si>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</si>
  <si>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</si>
  <si>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</si>
  <si>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</si>
  <si>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</si>
  <si>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</si>
  <si>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</si>
  <si>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</si>
  <si>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</si>
  <si>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</si>
  <si>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</si>
  <si>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</si>
  <si>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</si>
  <si>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</si>
  <si>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</si>
  <si>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</si>
  <si>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</si>
  <si>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</si>
  <si>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</si>
  <si>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</si>
  <si>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</si>
  <si>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</si>
  <si>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</si>
  <si>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</si>
  <si>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</si>
  <si>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</si>
  <si>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</si>
  <si>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</si>
  <si>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</si>
  <si>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</si>
  <si>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</si>
  <si>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</si>
  <si>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</si>
  <si>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</si>
  <si>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</si>
  <si>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</si>
  <si>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</si>
  <si>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</si>
  <si>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</si>
  <si>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</si>
  <si>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</si>
  <si>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</si>
  <si>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</si>
  <si>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</si>
  <si>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</si>
  <si>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</si>
  <si>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</si>
  <si>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</si>
  <si>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</si>
  <si>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</si>
  <si>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</si>
  <si>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</si>
  <si>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</si>
  <si>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</si>
  <si>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</si>
  <si>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</si>
  <si>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</si>
  <si>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</si>
  <si>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</si>
  <si>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</si>
  <si>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</si>
  <si>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</si>
  <si>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</si>
  <si>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</si>
  <si>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</si>
  <si>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</si>
  <si>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</si>
  <si>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</si>
  <si>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</si>
  <si>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</si>
  <si>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</si>
  <si>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</si>
  <si>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</si>
  <si>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</si>
  <si>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</si>
  <si>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</si>
  <si>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</si>
  <si>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</si>
  <si>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</si>
  <si>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</si>
  <si>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</si>
  <si>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</si>
  <si>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</si>
  <si>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</si>
  <si>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</si>
  <si>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</si>
  <si>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</si>
  <si>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</si>
  <si>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</si>
  <si>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</si>
  <si>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</si>
  <si>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</si>
  <si>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</si>
  <si>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</si>
  <si>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</si>
  <si>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</si>
  <si>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</si>
  <si>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</si>
  <si>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</si>
  <si>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</si>
  <si>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</si>
  <si>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</si>
  <si>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</si>
  <si>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</si>
  <si>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</si>
  <si>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</si>
  <si>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</si>
  <si>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</si>
  <si>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</si>
  <si>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</si>
  <si>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</si>
  <si>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</si>
  <si>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</si>
  <si>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</si>
  <si>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</si>
  <si>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</si>
  <si>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</si>
  <si>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</si>
  <si>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</si>
  <si>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</si>
  <si>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</si>
  <si>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</si>
  <si>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</si>
  <si>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</si>
  <si>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</si>
  <si>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</si>
  <si>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</si>
  <si>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</si>
  <si>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</si>
  <si>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</si>
  <si>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</si>
  <si>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</si>
  <si>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</si>
  <si>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</si>
  <si>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</si>
  <si>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</si>
  <si>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</si>
  <si>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</si>
  <si>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</si>
  <si>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</si>
  <si>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</si>
  <si>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</si>
  <si>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</si>
  <si>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</si>
  <si>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</si>
  <si>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</si>
  <si>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</si>
  <si>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</si>
  <si>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</si>
  <si>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</si>
  <si>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</si>
  <si>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</si>
  <si>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</si>
  <si>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</si>
  <si>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</si>
  <si>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</si>
  <si>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</si>
  <si>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</si>
  <si>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</si>
  <si>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</si>
  <si>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</si>
  <si>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</si>
  <si>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</si>
  <si>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</si>
  <si>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</si>
  <si>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</si>
  <si>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</si>
  <si>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</si>
  <si>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</si>
  <si>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</si>
  <si>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</si>
  <si>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</si>
  <si>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</si>
  <si>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</si>
  <si>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</si>
  <si>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</si>
  <si>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</si>
  <si>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</si>
  <si>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</si>
  <si>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</si>
  <si>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</si>
  <si>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</si>
  <si>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</si>
  <si>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</si>
  <si>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</si>
  <si>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</si>
  <si>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</si>
  <si>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</si>
  <si>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</si>
  <si>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</si>
  <si>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</si>
  <si>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</si>
  <si>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</si>
  <si>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</si>
  <si>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</si>
  <si>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</si>
  <si>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</si>
  <si>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</si>
  <si>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</si>
  <si>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</si>
  <si>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</si>
  <si>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</si>
  <si>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</si>
  <si>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</si>
  <si>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</si>
  <si>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</si>
  <si>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</si>
  <si>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</si>
  <si>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</si>
  <si>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</si>
  <si>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</si>
  <si>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</si>
  <si>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</si>
  <si>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</si>
  <si>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</si>
  <si>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</si>
  <si>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</si>
  <si>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</si>
  <si>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</si>
  <si>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</si>
  <si>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</si>
  <si>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</si>
  <si>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</si>
  <si>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</si>
  <si>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</si>
  <si>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</si>
  <si>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</si>
  <si>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</si>
  <si>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</si>
  <si>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</si>
  <si>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</si>
  <si>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</si>
  <si>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</si>
  <si>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</si>
  <si>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</si>
  <si>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</si>
  <si>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</si>
  <si>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</si>
  <si>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</si>
  <si>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</si>
  <si>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</si>
  <si>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</si>
  <si>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</si>
  <si>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</si>
  <si>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</si>
  <si>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</si>
  <si>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</si>
  <si>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</si>
  <si>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</si>
  <si>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</si>
  <si>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</si>
  <si>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</si>
  <si>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</si>
  <si>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</si>
  <si>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</si>
  <si>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</si>
  <si>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</si>
  <si>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</si>
  <si>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</si>
  <si>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</si>
  <si>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</si>
  <si>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</si>
  <si>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</si>
  <si>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</si>
  <si>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</si>
  <si>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</si>
  <si>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</si>
  <si>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</si>
  <si>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</si>
  <si>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</si>
  <si>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</si>
  <si>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</si>
  <si>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</si>
  <si>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</si>
  <si>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</si>
  <si>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</si>
  <si>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</si>
  <si>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</si>
  <si>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</si>
  <si>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</si>
  <si>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</si>
  <si>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</si>
  <si>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</si>
  <si>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</si>
  <si>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</si>
  <si>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</si>
  <si>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</si>
  <si>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</si>
  <si>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</si>
  <si>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</si>
  <si>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</si>
  <si>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</si>
  <si>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</si>
  <si>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</si>
  <si>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</si>
  <si>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</si>
  <si>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</si>
  <si>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</si>
  <si>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</si>
  <si>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</si>
  <si>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</si>
  <si>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</si>
  <si>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</si>
  <si>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</si>
  <si>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</si>
  <si>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</si>
  <si>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</si>
  <si>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</si>
  <si>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</si>
  <si>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</si>
  <si>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</si>
  <si>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</si>
  <si>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</si>
  <si>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</si>
  <si>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</si>
  <si>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</si>
  <si>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</si>
  <si>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</si>
  <si>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</si>
  <si>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</si>
  <si>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</si>
  <si>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</si>
  <si>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</si>
  <si>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</si>
  <si>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</si>
  <si>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</si>
  <si>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</si>
  <si>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</si>
  <si>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</si>
  <si>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</si>
  <si>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</si>
  <si>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</si>
  <si>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</si>
  <si>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</si>
  <si>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</si>
  <si>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</si>
  <si>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</si>
  <si>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</si>
  <si>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</si>
  <si>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</si>
  <si>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</si>
  <si>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</si>
  <si>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</si>
  <si>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</si>
  <si>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</si>
  <si>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</si>
  <si>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</si>
  <si>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</si>
  <si>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</si>
  <si>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</si>
  <si>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</si>
  <si>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</si>
  <si>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</si>
  <si>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</si>
  <si>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</si>
  <si>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</si>
  <si>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</si>
  <si>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</si>
  <si>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</si>
  <si>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</si>
  <si>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</si>
  <si>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</si>
  <si>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</si>
  <si>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</si>
  <si>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</si>
  <si>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</si>
  <si>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</si>
  <si>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</si>
  <si>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</si>
  <si>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</si>
  <si>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</si>
  <si>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</si>
  <si>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</si>
  <si>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</si>
  <si>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</si>
  <si>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</si>
  <si>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</si>
  <si>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</si>
  <si>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</si>
  <si>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</si>
  <si>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</si>
  <si>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</si>
  <si>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</si>
  <si>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</si>
  <si>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</si>
  <si>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</si>
  <si>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</si>
  <si>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</si>
  <si>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</si>
  <si>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</si>
  <si>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</si>
  <si>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</si>
  <si>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</si>
  <si>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</si>
  <si>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</si>
  <si>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</si>
  <si>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</si>
  <si>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</si>
  <si>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</si>
  <si>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</si>
  <si>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</si>
  <si>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</si>
  <si>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</si>
  <si>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</si>
  <si>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</si>
  <si>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</si>
  <si>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</si>
  <si>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</si>
  <si>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</si>
  <si>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</si>
  <si>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</si>
  <si>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</si>
  <si>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</si>
  <si>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</si>
  <si>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</si>
  <si>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</si>
  <si>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</si>
  <si>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</si>
  <si>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</si>
  <si>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</si>
  <si>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</si>
  <si>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</si>
  <si>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</si>
  <si>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</si>
  <si>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</si>
  <si>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</si>
  <si>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</si>
  <si>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</si>
  <si>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</si>
  <si>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</si>
  <si>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</si>
  <si>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</si>
  <si>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</si>
  <si>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</si>
  <si>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</si>
  <si>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</si>
  <si>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</si>
  <si>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</si>
  <si>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</si>
  <si>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</si>
  <si>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</si>
  <si>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</si>
  <si>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</si>
  <si>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</si>
  <si>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</si>
  <si>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</si>
  <si>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</si>
  <si>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</si>
  <si>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</si>
  <si>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</si>
  <si>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</si>
  <si>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</si>
  <si>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</si>
  <si>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</si>
  <si>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</si>
  <si>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</si>
  <si>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</si>
  <si>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</si>
  <si>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</si>
  <si>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</si>
  <si>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</si>
  <si>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</si>
  <si>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</si>
  <si>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</si>
  <si>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</si>
  <si>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</si>
  <si>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</si>
  <si>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</si>
  <si>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</si>
  <si>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</si>
  <si>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</si>
  <si>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</si>
  <si>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</si>
  <si>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</si>
  <si>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</si>
  <si>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</si>
  <si>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</si>
  <si>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</si>
  <si>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</si>
  <si>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</si>
  <si>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</si>
  <si>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</si>
  <si>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</si>
  <si>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</si>
  <si>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</si>
  <si>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</si>
  <si>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</si>
  <si>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</si>
  <si>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</si>
  <si>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</si>
  <si>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</si>
  <si>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</si>
  <si>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</si>
  <si>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</si>
  <si>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</si>
  <si>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</si>
  <si>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</si>
  <si>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</si>
  <si>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</si>
  <si>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</si>
  <si>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</si>
  <si>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</si>
  <si>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</si>
  <si>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</si>
  <si>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</si>
  <si>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</si>
  <si>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</si>
  <si>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</si>
  <si>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</si>
  <si>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</si>
  <si>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</si>
  <si>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</si>
  <si>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</si>
  <si>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</si>
  <si>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</si>
  <si>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</si>
  <si>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</si>
  <si>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</si>
  <si>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</si>
  <si>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</si>
  <si>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</si>
  <si>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</si>
  <si>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</si>
  <si>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</si>
  <si>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</si>
  <si>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</si>
  <si>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</si>
  <si>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</si>
  <si>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</si>
  <si>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</si>
  <si>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</si>
  <si>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</si>
  <si>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</si>
  <si>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</si>
  <si>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</si>
  <si>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</si>
  <si>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</si>
  <si>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</si>
  <si>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</si>
  <si>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</si>
  <si>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</si>
  <si>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</si>
  <si>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</si>
  <si>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</si>
  <si>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</si>
  <si>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</si>
  <si>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</si>
  <si>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</si>
  <si>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</si>
  <si>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</si>
  <si>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</si>
  <si>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</si>
  <si>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</si>
  <si>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</si>
  <si>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</si>
  <si>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</si>
  <si>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</si>
  <si>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</si>
  <si>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</si>
  <si>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</si>
  <si>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</si>
  <si>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</si>
  <si>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</si>
  <si>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</si>
  <si>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</si>
  <si>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</si>
  <si>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</si>
  <si>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</si>
  <si>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</si>
  <si>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</si>
  <si>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</si>
  <si>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</si>
  <si>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</si>
  <si>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</si>
  <si>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</si>
  <si>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</si>
  <si>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</si>
  <si>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</si>
  <si>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</si>
  <si>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</si>
  <si>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</si>
  <si>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</si>
  <si>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</si>
  <si>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</si>
  <si>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</si>
  <si>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</si>
  <si>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</si>
  <si>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</si>
  <si>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</si>
  <si>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</si>
  <si>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</si>
  <si>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</si>
  <si>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</si>
  <si>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</si>
  <si>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</si>
  <si>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</si>
  <si>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</si>
  <si>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</si>
  <si>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</si>
  <si>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</si>
  <si>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</si>
  <si>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</si>
  <si>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</si>
  <si>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</si>
  <si>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</si>
  <si>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</si>
  <si>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</si>
  <si>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</si>
  <si>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</si>
  <si>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</si>
  <si>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</si>
  <si>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</si>
  <si>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</si>
  <si>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</si>
  <si>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</si>
  <si>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</si>
  <si>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</si>
  <si>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</si>
  <si>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</si>
  <si>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</si>
  <si>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</si>
  <si>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</si>
  <si>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</si>
  <si>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</si>
  <si>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</si>
  <si>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</si>
  <si>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</si>
  <si>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</si>
  <si>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</si>
  <si>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</si>
  <si>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</si>
  <si>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</si>
  <si>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</si>
  <si>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</si>
  <si>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</si>
  <si>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</si>
  <si>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</si>
  <si>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</si>
  <si>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</si>
  <si>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</si>
  <si>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</si>
  <si>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</si>
  <si>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</si>
  <si>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</si>
  <si>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</si>
  <si>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</si>
  <si>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</si>
  <si>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</si>
  <si>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</si>
  <si>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</si>
  <si>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</si>
  <si>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</si>
  <si>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</si>
  <si>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</si>
  <si>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</si>
  <si>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</si>
  <si>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</si>
  <si>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</si>
  <si>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</si>
  <si>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</si>
  <si>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</si>
  <si>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</si>
  <si>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</si>
  <si>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</si>
  <si>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</si>
  <si>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</si>
  <si>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</si>
  <si>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</si>
  <si>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</si>
  <si>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</si>
  <si>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</si>
  <si>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</si>
  <si>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PA</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</si>
  <si>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</si>
  <si>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</si>
  <si>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</si>
  <si>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</si>
  <si>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</si>
  <si>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</si>
  <si>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</si>
  <si>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</si>
  <si>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</si>
  <si>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</si>
  <si>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</si>
  <si>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</si>
  <si>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</si>
  <si>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</si>
  <si>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</si>
  <si>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</si>
  <si>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GRI-GLYCalc</t>
  </si>
  <si>
    <t>Large Dehydrator Standards</t>
  </si>
  <si>
    <t>Saturated</t>
  </si>
  <si>
    <t>Gas Injection</t>
  </si>
  <si>
    <t>Stagecoach Connector Dehydrator Pad</t>
  </si>
  <si>
    <t>914 Fields Road</t>
  </si>
  <si>
    <t>Stevensville</t>
  </si>
  <si>
    <t>Bradford</t>
  </si>
  <si>
    <t>41°48'29.19"</t>
  </si>
  <si>
    <t>(-)76°13'4"</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</si>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</sst>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HnmIDDzG4LTnmxLDURYx6nhtKL3j75hZvtVAULjDCSj9GV6CY/hVqRwmIsSsxUYuzwjwBb9areikA4k5EU8rg==" saltValue="vbd7Yx0HSkRI4jFCWJs7n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Stagecoach Connector Dehydrator Pad</v>
      </c>
    </row>
    <row r="6" spans="2:79" x14ac:dyDescent="0.3">
      <c r="C6" s="10"/>
    </row>
    <row r="7" spans="2:79" ht="15.6" x14ac:dyDescent="0.3">
      <c r="B7" s="49" t="s">
        <v>582</v>
      </c>
      <c r="C7" s="10"/>
    </row>
    <row r="8" spans="2:79" x14ac:dyDescent="0.3">
      <c r="B8" s="173" t="s">
        <v>469</v>
      </c>
      <c r="C8" s="224">
        <v>1</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951</v>
      </c>
      <c r="CA12" s="61"/>
    </row>
    <row r="13" spans="2:79" ht="28.8" x14ac:dyDescent="0.3">
      <c r="B13" s="227" t="s">
        <v>587</v>
      </c>
      <c r="C13" s="228"/>
      <c r="CA13" s="61"/>
    </row>
    <row r="14" spans="2:79" x14ac:dyDescent="0.3">
      <c r="B14" s="227" t="s">
        <v>585</v>
      </c>
      <c r="C14" s="229"/>
      <c r="CA14" s="61"/>
    </row>
    <row r="15" spans="2:79" ht="28.8" x14ac:dyDescent="0.3">
      <c r="B15" s="227" t="s">
        <v>588</v>
      </c>
      <c r="C15" s="178">
        <f>12260*10^3</f>
        <v>12260000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G8zihblWIYR45HUETDmnjZyXGqnyOX/WVpGE+DkVjBPdW1u4hek+iWe3T8L6cZRbg/ublRZDIQ2Hxpp5kfyXvg==" saltValue="gNSGc5Ll0UdNKjSPJtDvS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8" sqref="B11:B22"/>
    </sheetView>
  </sheetViews>
  <sheetFormatPr defaultRowHeight="14.4" x14ac:dyDescent="0.3"/>
  <cols>
    <col min="1" max="1" width="3" style="45" customWidth="1"/>
    <col min="2" max="2" width="21.2187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Stagecoach Connector Dehydrator Pad</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c r="C11" s="261"/>
      <c r="D11" s="260"/>
      <c r="E11" s="95"/>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c r="E12" s="95"/>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c r="E13" s="95"/>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c r="E14" s="95"/>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c r="E15" s="95"/>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c r="E16" s="95"/>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c r="E17" s="95"/>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0"/>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c r="E18" s="95"/>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0"/>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c r="E19" s="95"/>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0"/>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c r="E20" s="95"/>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c r="E21" s="95"/>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c r="E22" s="95"/>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5"/>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5"/>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5"/>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5"/>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Y0k+35G4z4SY2pOrvLj7Z1pglQzSU/1uRcFgR/n8YOTRFWhcRPXtvVoy4pYhfS05NmEqHLyBSd8DoN+laL/pmQ==" saltValue="qQVHM8QMPlJGqvCq/Q6MU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67" t="s">
        <v>625</v>
      </c>
      <c r="D1" s="268" t="s">
        <v>626</v>
      </c>
      <c r="E1" s="268"/>
      <c r="F1" s="268"/>
      <c r="G1" s="268"/>
      <c r="J1" s="47"/>
    </row>
    <row r="2" spans="2:91" ht="14.7" customHeight="1" x14ac:dyDescent="0.3">
      <c r="D2" s="268"/>
      <c r="E2" s="268"/>
      <c r="F2" s="268"/>
      <c r="G2" s="268"/>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Stagecoach Connector Dehydrator Pad</v>
      </c>
    </row>
    <row r="6" spans="2:91" x14ac:dyDescent="0.3">
      <c r="BL6" s="269"/>
    </row>
    <row r="7" spans="2:91" ht="15.6" x14ac:dyDescent="0.3">
      <c r="B7" s="49" t="s">
        <v>627</v>
      </c>
      <c r="D7" s="104" t="s">
        <v>628</v>
      </c>
      <c r="BL7" s="270"/>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0" t="s">
        <v>631</v>
      </c>
      <c r="AE9" s="196" t="s">
        <v>632</v>
      </c>
      <c r="AF9" s="200" t="s">
        <v>633</v>
      </c>
      <c r="AG9" s="281"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mUuwpKBesvxgdXbAKtC/d/qCYk7H4MMZoz6KsUvPnvcNVrHvxPCSEM7YQFz5mISzOiewjwgqmQ0+pcf0mFWdmQ==" saltValue="t0zLABYoa7FgVxgiVGB8a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Stagecoach Connector Dehydrator Pad</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4"/>
    </row>
    <row r="11" spans="2:66" ht="15.6" x14ac:dyDescent="0.3">
      <c r="B11" s="49" t="s">
        <v>666</v>
      </c>
      <c r="C11" s="285"/>
      <c r="D11" s="153" t="s">
        <v>472</v>
      </c>
      <c r="AH11" s="162"/>
    </row>
    <row r="12" spans="2:66" x14ac:dyDescent="0.3">
      <c r="B12" s="160"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8uR32aoPF2elsvRH6353Z/B2zdS7ipc+AEOjpA6RmXJnyzveqhYAjOlDtfDo5xzVSe3gHts39sC+v+OlMm/aqQ==" saltValue="UjGnm4Rgd1mNxblgisXT0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Stagecoach Connector Dehydrator Pad</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ywhvCg5lJbHx5ae9F6scuVIJAhYUxKV0vdUrurBPWCte+Rt+AMuwkr36VPLzpC5E3BxT/+xW05mYSNa6BKxn4A==" saltValue="8q74sk4ArqJ0rVG2erGkb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Stagecoach Connector Dehydrator Pad</v>
      </c>
      <c r="D6" s="45"/>
      <c r="E6" s="45"/>
      <c r="F6" s="45"/>
      <c r="G6" s="45"/>
      <c r="H6" s="45"/>
      <c r="I6" s="45"/>
    </row>
    <row r="7" spans="2:9" s="45" customFormat="1" x14ac:dyDescent="0.3"/>
    <row r="8" spans="2:9" s="45" customFormat="1" ht="15.6" x14ac:dyDescent="0.3">
      <c r="B8" s="49" t="s">
        <v>682</v>
      </c>
    </row>
    <row r="9" spans="2:9" ht="28.8" x14ac:dyDescent="0.3">
      <c r="B9" s="291" t="s">
        <v>683</v>
      </c>
      <c r="C9" s="292" t="s">
        <v>951</v>
      </c>
      <c r="D9" s="293"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0"/>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jGNHdaAIgSOoUwLLedb8km5eJtblo+XRfnzbcI/TWCjW8mlCE2fLqTI7b+ideV/InBWaOmM5WM1HmgydGcabA==" saltValue="w2pLQ/8l+UA67MGGdJj0V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Stagecoach Connector Dehydrator Pad</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1072705</v>
      </c>
      <c r="D8" s="45"/>
      <c r="E8" s="45"/>
      <c r="F8" s="45"/>
      <c r="G8" s="45"/>
      <c r="H8" s="45"/>
      <c r="I8" s="45"/>
    </row>
    <row r="9" spans="2:9" ht="44.25" customHeight="1" x14ac:dyDescent="0.3">
      <c r="B9" s="301" t="s">
        <v>742</v>
      </c>
      <c r="C9" s="292" t="s">
        <v>897</v>
      </c>
      <c r="D9" s="45"/>
      <c r="E9" s="45"/>
      <c r="F9" s="45"/>
      <c r="G9" s="45"/>
      <c r="H9" s="45"/>
      <c r="I9" s="45"/>
    </row>
    <row r="10" spans="2:9" ht="46.5" customHeight="1" x14ac:dyDescent="0.3">
      <c r="B10" s="301" t="s">
        <v>743</v>
      </c>
      <c r="C10" s="292" t="s">
        <v>897</v>
      </c>
      <c r="D10" s="45"/>
      <c r="E10" s="45"/>
      <c r="F10" s="45"/>
      <c r="G10" s="45"/>
      <c r="H10" s="45"/>
      <c r="I10" s="45"/>
    </row>
    <row r="11" spans="2:9" ht="31.5" customHeight="1" x14ac:dyDescent="0.3">
      <c r="B11" s="301" t="s">
        <v>528</v>
      </c>
      <c r="C11" s="292" t="s">
        <v>953</v>
      </c>
      <c r="D11" s="45"/>
      <c r="E11" s="45"/>
      <c r="F11" s="45"/>
      <c r="G11" s="45"/>
      <c r="H11" s="45"/>
      <c r="I11" s="45"/>
    </row>
    <row r="12" spans="2:9" ht="31.5" customHeight="1" x14ac:dyDescent="0.3">
      <c r="B12" s="301" t="s">
        <v>744</v>
      </c>
      <c r="C12" s="292" t="s">
        <v>951</v>
      </c>
      <c r="D12" s="45"/>
      <c r="E12" s="45"/>
      <c r="F12" s="45"/>
      <c r="G12" s="45"/>
      <c r="H12" s="45"/>
      <c r="I12" s="45"/>
    </row>
    <row r="13" spans="2:9" ht="31.5" customHeight="1" x14ac:dyDescent="0.3">
      <c r="B13" s="301" t="s">
        <v>745</v>
      </c>
      <c r="C13" s="292" t="s">
        <v>897</v>
      </c>
      <c r="D13" s="45"/>
      <c r="E13" s="45"/>
      <c r="F13" s="45"/>
      <c r="G13" s="45"/>
      <c r="H13" s="45"/>
      <c r="I13" s="45"/>
    </row>
    <row r="14" spans="2:9" ht="31.5" customHeight="1" x14ac:dyDescent="0.3">
      <c r="B14" s="301" t="s">
        <v>746</v>
      </c>
      <c r="C14" s="292" t="s">
        <v>951</v>
      </c>
      <c r="D14" s="45"/>
      <c r="E14" s="45"/>
      <c r="F14" s="45"/>
      <c r="G14" s="45"/>
      <c r="H14" s="45"/>
      <c r="I14" s="45"/>
    </row>
    <row r="15" spans="2:9" ht="31.5" customHeight="1" x14ac:dyDescent="0.3">
      <c r="B15" s="301" t="s">
        <v>747</v>
      </c>
      <c r="C15" s="292" t="s">
        <v>951</v>
      </c>
      <c r="D15" s="45"/>
      <c r="E15" s="45"/>
      <c r="F15" s="45"/>
      <c r="G15" s="45"/>
      <c r="H15" s="45"/>
      <c r="I15" s="45"/>
    </row>
    <row r="16" spans="2:9" ht="31.5" customHeight="1" x14ac:dyDescent="0.3">
      <c r="B16" s="301" t="s">
        <v>748</v>
      </c>
      <c r="C16" s="292" t="s">
        <v>951</v>
      </c>
      <c r="D16" s="45"/>
      <c r="E16" s="45"/>
      <c r="F16" s="45"/>
      <c r="G16" s="45"/>
      <c r="H16" s="45"/>
      <c r="I16" s="45"/>
    </row>
    <row r="17" spans="2:32" ht="28.8" x14ac:dyDescent="0.3">
      <c r="B17" s="106" t="s">
        <v>749</v>
      </c>
      <c r="C17" s="292"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299" t="s">
        <v>954</v>
      </c>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951</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9</v>
      </c>
      <c r="D27" s="315"/>
      <c r="E27" s="315"/>
      <c r="F27" s="315"/>
      <c r="G27" s="315"/>
      <c r="H27" s="45"/>
      <c r="I27" s="45"/>
    </row>
    <row r="28" spans="2:32" ht="41.7"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M5k1B3HJnnPGw0HEMLJSF1aiCQmiAmbJP4SGFv18UhrDKJyiqy3uWRlS0wEH2omCOeR2v1WUqu/l+w3kLGDYQA==" saltValue="qncEERjTSUIMC9vX8vfJZ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W29zksMr37Hj6DDFr+AntOsgnQ1lSAXwbbCBEKa0nD8NmHexZ+1xfpLqzyhIyPMXpqA3pZKOHjdQuFLfmYcPiA==" saltValue="sQqO4/LOiICLtfyKEgtm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0ovR7wxbQD4/aYTDPWWA92Mfz0GGHEXLQm3OjnjPWC7L1SOcW2wRauliVE6PertTZpOzcnCdpu4J/siUrWqCuA==" saltValue="PMGt+t9OmD/eU4nyVqUC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cDSCHqlf95IpHYx6OiU6sxomhgDQzwJDnMZz9jnlfewkb/0CmPZ3283b1/xKLH+0/ZKYGS/ckqr6XnGWeyYXw==" saltValue="UuttDdd/9RniGGqr9w4x3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971</v>
      </c>
    </row>
    <row r="22" spans="2:3" x14ac:dyDescent="0.3">
      <c r="B22" s="76" t="s">
        <v>309</v>
      </c>
      <c r="C22" s="78">
        <v>1072705</v>
      </c>
    </row>
    <row r="23" spans="2:3" x14ac:dyDescent="0.3">
      <c r="B23" s="76" t="s">
        <v>310</v>
      </c>
      <c r="C23" s="80" t="s">
        <v>949</v>
      </c>
    </row>
    <row r="24" spans="2:3" x14ac:dyDescent="0.3">
      <c r="B24" s="76" t="s">
        <v>311</v>
      </c>
      <c r="C24" s="80"/>
    </row>
    <row r="25" spans="2:3" x14ac:dyDescent="0.3">
      <c r="B25" s="76" t="s">
        <v>312</v>
      </c>
      <c r="C25" s="77" t="s">
        <v>972</v>
      </c>
    </row>
    <row r="26" spans="2:3" x14ac:dyDescent="0.3">
      <c r="B26" s="76" t="s">
        <v>313</v>
      </c>
      <c r="C26" s="77" t="s">
        <v>973</v>
      </c>
    </row>
    <row r="27" spans="2:3" x14ac:dyDescent="0.3">
      <c r="B27" s="76" t="s">
        <v>314</v>
      </c>
      <c r="C27" s="77" t="s">
        <v>950</v>
      </c>
    </row>
    <row r="28" spans="2:3" x14ac:dyDescent="0.3">
      <c r="B28" s="76" t="s">
        <v>315</v>
      </c>
      <c r="C28" s="78">
        <v>18470</v>
      </c>
    </row>
    <row r="29" spans="2:3" x14ac:dyDescent="0.3">
      <c r="B29" s="76" t="s">
        <v>316</v>
      </c>
      <c r="C29" s="77" t="s">
        <v>974</v>
      </c>
    </row>
    <row r="30" spans="2:3" x14ac:dyDescent="0.3">
      <c r="B30" s="76" t="s">
        <v>317</v>
      </c>
      <c r="C30" s="77" t="s">
        <v>975</v>
      </c>
    </row>
    <row r="31" spans="2:3" x14ac:dyDescent="0.3">
      <c r="B31" s="76" t="s">
        <v>318</v>
      </c>
      <c r="C31" s="77" t="s">
        <v>976</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951</v>
      </c>
    </row>
    <row r="45" spans="2:3" x14ac:dyDescent="0.3">
      <c r="B45" s="83" t="s">
        <v>320</v>
      </c>
      <c r="C45" s="77" t="s">
        <v>951</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977</v>
      </c>
    </row>
    <row r="53" spans="2:3" x14ac:dyDescent="0.3">
      <c r="B53" s="81"/>
      <c r="C53" s="82"/>
    </row>
    <row r="54" spans="2:3" ht="72" x14ac:dyDescent="0.3">
      <c r="B54" s="89" t="s">
        <v>327</v>
      </c>
      <c r="C54" s="90">
        <f>12260*10^3</f>
        <v>12260000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6.5</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951</v>
      </c>
    </row>
    <row r="64" spans="2:3" x14ac:dyDescent="0.3">
      <c r="B64" s="97" t="s">
        <v>50</v>
      </c>
      <c r="C64" s="77" t="s">
        <v>951</v>
      </c>
    </row>
    <row r="65" spans="2:3" x14ac:dyDescent="0.3">
      <c r="B65" s="96" t="s">
        <v>335</v>
      </c>
      <c r="C65" s="77" t="s">
        <v>951</v>
      </c>
    </row>
    <row r="66" spans="2:3" x14ac:dyDescent="0.3">
      <c r="B66" s="96" t="s">
        <v>336</v>
      </c>
    </row>
    <row r="67" spans="2:3" x14ac:dyDescent="0.3">
      <c r="B67" s="96" t="s">
        <v>337</v>
      </c>
      <c r="C67" s="77" t="s">
        <v>951</v>
      </c>
    </row>
    <row r="68" spans="2:3" x14ac:dyDescent="0.3">
      <c r="B68" s="96" t="s">
        <v>338</v>
      </c>
      <c r="C68" s="77" t="s">
        <v>951</v>
      </c>
    </row>
    <row r="69" spans="2:3" x14ac:dyDescent="0.3">
      <c r="B69" s="96" t="s">
        <v>339</v>
      </c>
      <c r="C69" s="77" t="s">
        <v>951</v>
      </c>
    </row>
    <row r="70" spans="2:3" x14ac:dyDescent="0.3">
      <c r="B70" s="96" t="s">
        <v>340</v>
      </c>
      <c r="C70" s="77" t="s">
        <v>951</v>
      </c>
    </row>
    <row r="71" spans="2:3" x14ac:dyDescent="0.3">
      <c r="B71" s="96" t="s">
        <v>341</v>
      </c>
      <c r="C71" s="77" t="s">
        <v>951</v>
      </c>
    </row>
    <row r="72" spans="2:3" x14ac:dyDescent="0.3">
      <c r="B72" s="96" t="s">
        <v>342</v>
      </c>
      <c r="C72" s="77" t="s">
        <v>951</v>
      </c>
    </row>
    <row r="73" spans="2:3" x14ac:dyDescent="0.3">
      <c r="B73" s="96" t="s">
        <v>70</v>
      </c>
      <c r="C73" s="77" t="s">
        <v>897</v>
      </c>
    </row>
    <row r="74" spans="2:3" x14ac:dyDescent="0.3">
      <c r="B74" s="96" t="s">
        <v>916</v>
      </c>
      <c r="C74" s="77" t="s">
        <v>951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952</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951</v>
      </c>
    </row>
    <row r="93" spans="2:4" ht="28.8" x14ac:dyDescent="0.3">
      <c r="B93" s="111" t="s">
        <v>357</v>
      </c>
      <c r="C93" s="109" t="s">
        <v>897</v>
      </c>
      <c r="D93" s="45"/>
    </row>
    <row r="94" spans="2:4" x14ac:dyDescent="0.3">
      <c r="B94" s="110" t="s">
        <v>358</v>
      </c>
      <c r="C94" s="109" t="s">
        <v>951</v>
      </c>
    </row>
    <row r="95" spans="2:4" x14ac:dyDescent="0.3">
      <c r="B95" s="110" t="s">
        <v>359</v>
      </c>
      <c r="C95" s="109" t="s">
        <v>951</v>
      </c>
    </row>
    <row r="96" spans="2:4" x14ac:dyDescent="0.3">
      <c r="B96" s="110" t="s">
        <v>360</v>
      </c>
      <c r="C96" s="109" t="s">
        <v>951</v>
      </c>
    </row>
    <row r="97" spans="2:3" x14ac:dyDescent="0.3">
      <c r="B97" s="110" t="s">
        <v>361</v>
      </c>
      <c r="C97" s="109" t="s">
        <v>951</v>
      </c>
    </row>
    <row r="98" spans="2:3" x14ac:dyDescent="0.3">
      <c r="B98" s="110" t="s">
        <v>362</v>
      </c>
      <c r="C98" s="109" t="s">
        <v>951</v>
      </c>
    </row>
    <row r="99" spans="2:3" x14ac:dyDescent="0.3">
      <c r="B99" s="110" t="s">
        <v>363</v>
      </c>
      <c r="C99" s="109" t="s">
        <v>897</v>
      </c>
    </row>
    <row r="100" spans="2:3" x14ac:dyDescent="0.3">
      <c r="B100" s="110" t="s">
        <v>364</v>
      </c>
      <c r="C100" s="109" t="s">
        <v>951</v>
      </c>
    </row>
    <row r="101" spans="2:3" ht="28.8" x14ac:dyDescent="0.3">
      <c r="B101" s="106" t="s">
        <v>365</v>
      </c>
      <c r="C101" s="109" t="s">
        <v>897</v>
      </c>
    </row>
    <row r="102" spans="2:3" x14ac:dyDescent="0.3">
      <c r="B102" s="112" t="s">
        <v>366</v>
      </c>
      <c r="C102" s="113">
        <v>563977</v>
      </c>
    </row>
  </sheetData>
  <sheetProtection algorithmName="SHA-512" hashValue="LWQdF0M5ttrX+YgxeVxvty/D49yCjUyXaQxyd8xZJwDMDQTUW8/LfQNb3ugiFOFzd8BVKl8kJGtkImzdsjyeSQ==" saltValue="ckpBjWkrobPVWYYHfoe5Aw=="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2" workbookViewId="0">
      <selection activeCell="C19" sqref="C19:D47"/>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Stagecoach Connector Dehydrator Pad</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0</v>
      </c>
      <c r="D13" s="126">
        <v>0</v>
      </c>
    </row>
    <row r="14" spans="2:5" x14ac:dyDescent="0.3">
      <c r="B14" s="127" t="s">
        <v>378</v>
      </c>
      <c r="C14" s="126">
        <v>0.17069999999999999</v>
      </c>
      <c r="D14" s="126">
        <v>0.18049999999999999</v>
      </c>
    </row>
    <row r="15" spans="2:5" x14ac:dyDescent="0.3">
      <c r="B15" s="127" t="s">
        <v>379</v>
      </c>
      <c r="C15" s="126">
        <v>3.2063999999999999</v>
      </c>
      <c r="D15" s="126">
        <v>3.1979000000000002</v>
      </c>
      <c r="E15" s="128"/>
    </row>
    <row r="16" spans="2:5" x14ac:dyDescent="0.3">
      <c r="B16" s="127" t="s">
        <v>380</v>
      </c>
      <c r="C16" s="126">
        <v>8.8900000000000007E-2</v>
      </c>
      <c r="D16" s="126">
        <v>8.7300000000000003E-2</v>
      </c>
      <c r="E16" s="128"/>
    </row>
    <row r="17" spans="2:5" x14ac:dyDescent="0.3">
      <c r="B17" s="127" t="s">
        <v>381</v>
      </c>
      <c r="C17" s="126">
        <v>1.2999999999999999E-3</v>
      </c>
      <c r="D17" s="126">
        <v>1E-3</v>
      </c>
      <c r="E17" s="128"/>
    </row>
    <row r="18" spans="2:5" x14ac:dyDescent="0.3">
      <c r="B18" s="127" t="s">
        <v>382</v>
      </c>
      <c r="C18" s="126">
        <v>4.0000000000000001E-3</v>
      </c>
      <c r="D18" s="126">
        <v>3.8999999999999998E-3</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0XIUHsbgy0Pwpu1jBbctUZ3zR0aUgSkUq/tF4UVoh1sYiRruRQ/73w6+aqjffZ5/TrRVyRfy01tkEEaNMmieLw==" saltValue="vFSOryOfYSAdkeNlTA3el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Stagecoach Connector Dehydrator Pad</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GvfZ/dTs1RQ3NLA2NA51paWV5dXuWH4p1MhxNtV2n+KBySBg2BSe/k0ke9YygzhOz4Ac9xu7xtZtau26ZGTBdA==" saltValue="wzBCZYwa2bMGViQWvbq56Q=="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F12" sqref="F12:F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Stagecoach Connector Dehydrator Pad</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43" t="s">
        <v>890</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43" t="s">
        <v>890</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43" t="s">
        <v>890</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43" t="s">
        <v>890</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43" t="s">
        <v>890</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43" t="s">
        <v>890</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43" t="s">
        <v>890</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43" t="s">
        <v>890</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43" t="s">
        <v>890</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43" t="s">
        <v>890</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43" t="s">
        <v>890</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43" t="s">
        <v>890</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43" t="s">
        <v>890</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43" t="s">
        <v>890</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43" t="s">
        <v>890</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43" t="s">
        <v>890</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43" t="s">
        <v>890</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43" t="s">
        <v>890</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43" t="s">
        <v>890</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43" t="s">
        <v>890</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43" t="s">
        <v>890</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43" t="s">
        <v>890</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43" t="s">
        <v>890</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WiLp94LovQB/VXrRFHF0ZqBUqSaMZJC/oMpY9Wng+a64cHD88lBT8QNc4On8p9s3T3ya9sBjJFVPudcbKOx0A==" saltValue="I95VeaY868LMdFGT88FMI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AP14" sqref="AP14:AQ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Stagecoach Connector Dehydrator Pad</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955</v>
      </c>
      <c r="C14" s="202" t="s">
        <v>796</v>
      </c>
      <c r="D14" s="202" t="s">
        <v>958</v>
      </c>
      <c r="E14" s="202" t="s">
        <v>796</v>
      </c>
      <c r="F14" s="202" t="s">
        <v>960</v>
      </c>
      <c r="G14" s="202" t="s">
        <v>959</v>
      </c>
      <c r="H14" s="202" t="s">
        <v>951</v>
      </c>
      <c r="I14" s="202"/>
      <c r="J14" s="202">
        <v>7.2449999999999997E-3</v>
      </c>
      <c r="K14" s="202">
        <v>2.0699999999999998E-3</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961</v>
      </c>
      <c r="AL14" s="203" t="s">
        <v>962</v>
      </c>
      <c r="AM14" s="203"/>
      <c r="AN14" s="203" t="s">
        <v>951</v>
      </c>
      <c r="AO14" s="203"/>
      <c r="AP14" s="202">
        <v>7.2449999999999997E-3</v>
      </c>
      <c r="AQ14" s="202">
        <v>2.0699999999999998E-3</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951</v>
      </c>
      <c r="BR14" s="204"/>
      <c r="BS14" s="204" t="s">
        <v>963</v>
      </c>
      <c r="BT14" s="204" t="s">
        <v>951</v>
      </c>
      <c r="BU14" s="204" t="s">
        <v>965</v>
      </c>
      <c r="BV14" s="204" t="s">
        <v>951</v>
      </c>
      <c r="BW14" s="204" t="s">
        <v>964</v>
      </c>
      <c r="BX14" s="164" t="s">
        <v>897</v>
      </c>
      <c r="BY14" s="204" t="s">
        <v>953</v>
      </c>
      <c r="BZ14" s="204">
        <v>8800</v>
      </c>
      <c r="CA14" s="203">
        <v>0</v>
      </c>
      <c r="CB14" s="203">
        <v>0</v>
      </c>
      <c r="CC14" s="203">
        <v>0</v>
      </c>
      <c r="CD14" s="203">
        <v>4</v>
      </c>
      <c r="CE14" s="203">
        <v>2.77</v>
      </c>
      <c r="CF14" s="203">
        <v>2</v>
      </c>
      <c r="CG14" s="203">
        <v>4</v>
      </c>
      <c r="CH14" s="202">
        <v>0</v>
      </c>
    </row>
    <row r="15" spans="2:86" s="10" customFormat="1" x14ac:dyDescent="0.3">
      <c r="B15" s="202" t="s">
        <v>956</v>
      </c>
      <c r="C15" s="202" t="s">
        <v>957</v>
      </c>
      <c r="D15" s="202"/>
      <c r="E15" s="202" t="s">
        <v>819</v>
      </c>
      <c r="F15" s="202"/>
      <c r="G15" s="202" t="s">
        <v>959</v>
      </c>
      <c r="H15" s="202" t="s">
        <v>951</v>
      </c>
      <c r="I15" s="202"/>
      <c r="J15" s="202">
        <v>0</v>
      </c>
      <c r="K15" s="202">
        <v>0</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961</v>
      </c>
      <c r="AL15" s="203" t="s">
        <v>962</v>
      </c>
      <c r="AM15" s="203"/>
      <c r="AN15" s="203" t="s">
        <v>951</v>
      </c>
      <c r="AO15" s="203"/>
      <c r="AP15" s="202">
        <v>0</v>
      </c>
      <c r="AQ15" s="202">
        <v>0</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951</v>
      </c>
      <c r="BR15" s="204"/>
      <c r="BS15" s="204" t="s">
        <v>963</v>
      </c>
      <c r="BT15" s="204" t="s">
        <v>951</v>
      </c>
      <c r="BU15" s="204" t="s">
        <v>965</v>
      </c>
      <c r="BV15" s="204" t="s">
        <v>951</v>
      </c>
      <c r="BW15" s="204" t="s">
        <v>964</v>
      </c>
      <c r="BX15" s="164" t="s">
        <v>897</v>
      </c>
      <c r="BY15" s="204" t="s">
        <v>953</v>
      </c>
      <c r="BZ15" s="204">
        <v>8800</v>
      </c>
      <c r="CA15" s="203">
        <v>0</v>
      </c>
      <c r="CB15" s="203">
        <v>4</v>
      </c>
      <c r="CC15" s="203">
        <v>0</v>
      </c>
      <c r="CD15" s="203">
        <v>0</v>
      </c>
      <c r="CE15" s="203">
        <v>2.77</v>
      </c>
      <c r="CF15" s="203">
        <v>2</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w2E4CmAHTPDKXNndr1ZVkaW/9vqSmrtrhsiISavOL/tnKajZl/qr0xw/RvZqGxlVyyGuKQCTKt5kWNWQPJKnNA==" saltValue="Ln8NkaMYe7Bd2tFBaS9td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CJ1" workbookViewId="0">
      <selection activeCell="AM14" sqref="AM14:BM14"/>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Stagecoach Connector Dehydrator Pad</v>
      </c>
    </row>
    <row r="7" spans="2:101" x14ac:dyDescent="0.3">
      <c r="C7" s="10"/>
    </row>
    <row r="8" spans="2:101" ht="15.6" x14ac:dyDescent="0.3">
      <c r="B8" s="49" t="s">
        <v>468</v>
      </c>
      <c r="C8" s="10"/>
    </row>
    <row r="9" spans="2:101" x14ac:dyDescent="0.3">
      <c r="B9" s="206" t="s">
        <v>539</v>
      </c>
      <c r="C9" s="207">
        <v>1</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966</v>
      </c>
      <c r="C14" s="164" t="s">
        <v>855</v>
      </c>
      <c r="D14" s="164"/>
      <c r="E14" s="164">
        <v>0.32168249999999987</v>
      </c>
      <c r="F14" s="164">
        <v>13.4601325</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961</v>
      </c>
      <c r="AG14" s="164" t="s">
        <v>967</v>
      </c>
      <c r="AH14" s="164"/>
      <c r="AI14" s="164" t="s">
        <v>951</v>
      </c>
      <c r="AJ14" s="164"/>
      <c r="AK14" s="164" t="s">
        <v>951</v>
      </c>
      <c r="AL14" s="164"/>
      <c r="AM14" s="164">
        <v>0.32168249999999987</v>
      </c>
      <c r="AN14" s="164">
        <v>13.4601325</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951</v>
      </c>
      <c r="BP14" s="164" t="s">
        <v>968</v>
      </c>
      <c r="BQ14" s="164" t="s">
        <v>951</v>
      </c>
      <c r="BR14" s="164"/>
      <c r="BS14" s="164" t="s">
        <v>897</v>
      </c>
      <c r="BT14" s="164" t="s">
        <v>953</v>
      </c>
      <c r="BU14" s="164" t="s">
        <v>951</v>
      </c>
      <c r="BV14" s="164"/>
      <c r="BW14" s="164"/>
      <c r="BX14" s="164" t="s">
        <v>847</v>
      </c>
      <c r="BY14" s="164"/>
      <c r="BZ14" s="164">
        <f>1.55*1020/60</f>
        <v>26.35</v>
      </c>
      <c r="CA14" s="164" t="s">
        <v>851</v>
      </c>
      <c r="CB14" s="164"/>
      <c r="CC14" s="164" t="s">
        <v>890</v>
      </c>
      <c r="CD14" s="164" t="s">
        <v>853</v>
      </c>
      <c r="CE14" s="164"/>
      <c r="CF14" s="164" t="s">
        <v>890</v>
      </c>
      <c r="CG14" s="164">
        <v>83.37</v>
      </c>
      <c r="CH14" s="164">
        <v>0</v>
      </c>
      <c r="CI14" s="164">
        <v>96.488100000000003</v>
      </c>
      <c r="CJ14" s="164">
        <v>55556</v>
      </c>
      <c r="CK14" s="164">
        <v>7</v>
      </c>
      <c r="CL14" s="164">
        <v>0</v>
      </c>
      <c r="CM14" s="164">
        <v>96.529399999999995</v>
      </c>
      <c r="CN14" s="164">
        <v>55556</v>
      </c>
      <c r="CO14" s="164">
        <v>55556</v>
      </c>
      <c r="CP14" s="222">
        <v>8760</v>
      </c>
      <c r="CQ14" s="222">
        <v>65</v>
      </c>
      <c r="CR14" s="222">
        <v>120</v>
      </c>
      <c r="CS14" s="222">
        <v>800</v>
      </c>
      <c r="CT14" s="222" t="s">
        <v>969</v>
      </c>
      <c r="CU14" s="222">
        <v>26.1</v>
      </c>
      <c r="CV14" s="222" t="s">
        <v>970</v>
      </c>
      <c r="CW14" s="222" t="s">
        <v>890</v>
      </c>
    </row>
    <row r="15" spans="2:101"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222"/>
      <c r="CQ15" s="222"/>
      <c r="CR15" s="222"/>
      <c r="CS15" s="222"/>
      <c r="CT15" s="222"/>
      <c r="CU15" s="222"/>
      <c r="CV15" s="222"/>
      <c r="CW15" s="222"/>
    </row>
    <row r="16" spans="2:101" s="10" customFormat="1" x14ac:dyDescent="0.3">
      <c r="B16" s="221"/>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HpR3ZU9/tmIyKq2XJ70qfNPVcC2PN9ZjyDw+9fq6ZQemPmBmWwzK3x9Oz1JW9WcSUr9AXT0A6QXDHOwHRmYxSQ==" saltValue="Q5CY40CutL28iuJ6I4vLu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5">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CF14:CF15"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6" ma:contentTypeDescription="Create a new document." ma:contentTypeScope="" ma:versionID="0c9c62117bf4c7d5ac5936c4f70f895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64efa0e00dcd89d69ee2a51bac3630e6"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23FF362-477C-4527-AF03-7ABD6132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0aaecb-2d7c-43f0-9f94-ea8013dc6a3e"/>
    <ds:schemaRef ds:uri="fca17280-b247-4e95-99cc-67d76af6c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FA98EA-7ADA-4456-863F-5E188806AA8D}"/>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5.xml><?xml version="1.0" encoding="utf-8"?>
<ds:datastoreItem xmlns:ds="http://schemas.openxmlformats.org/officeDocument/2006/customXml" ds:itemID="{7F4ED93D-654C-4F49-AEEC-5BEBFBFDE55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